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ács Ferenc\Desktop\"/>
    </mc:Choice>
  </mc:AlternateContent>
  <xr:revisionPtr revIDLastSave="0" documentId="13_ncr:1_{39B91156-2724-41EE-B0F8-4CC78611531C}" xr6:coauthVersionLast="47" xr6:coauthVersionMax="47" xr10:uidLastSave="{00000000-0000-0000-0000-000000000000}"/>
  <bookViews>
    <workbookView xWindow="-120" yWindow="-120" windowWidth="20730" windowHeight="11160" tabRatio="915" firstSheet="2" activeTab="7" xr2:uid="{208A8A51-38FE-4337-934C-761206FA2854}"/>
  </bookViews>
  <sheets>
    <sheet name="Prémium Liga (Összetett)" sheetId="1" r:id="rId1"/>
    <sheet name="Prémium Liga 1. forduló" sheetId="2" r:id="rId2"/>
    <sheet name="Prémium Liga 2. forduló" sheetId="7" r:id="rId3"/>
    <sheet name="Prémium Liga 3. forduló" sheetId="8" r:id="rId4"/>
    <sheet name="Prémium Liga 4. forduló" sheetId="9" r:id="rId5"/>
    <sheet name="Prémium Liga 5. forduló" sheetId="10" r:id="rId6"/>
    <sheet name="Prémium Liga 6. forduló" sheetId="11" r:id="rId7"/>
    <sheet name="Prémium Liga 7. forduló" sheetId="1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6" i="1"/>
  <c r="J7" i="1"/>
  <c r="J8" i="1"/>
  <c r="J9" i="1"/>
  <c r="I25" i="11"/>
  <c r="I24" i="11"/>
  <c r="I23" i="11"/>
  <c r="I22" i="11"/>
  <c r="I21" i="11"/>
  <c r="I20" i="11"/>
  <c r="I19" i="11"/>
  <c r="I18" i="11"/>
  <c r="I17" i="11"/>
  <c r="AG14" i="10"/>
  <c r="AG13" i="10"/>
  <c r="AG12" i="10"/>
  <c r="AG11" i="10"/>
  <c r="AG10" i="10"/>
  <c r="AG9" i="10"/>
  <c r="AG8" i="10"/>
  <c r="AG7" i="10"/>
  <c r="AG6" i="10"/>
  <c r="AG5" i="10"/>
  <c r="AG4" i="10"/>
  <c r="AC28" i="10"/>
  <c r="AC27" i="10"/>
  <c r="AC26" i="10"/>
  <c r="AC25" i="10"/>
  <c r="AC24" i="10"/>
  <c r="AC23" i="10"/>
  <c r="AC22" i="10"/>
  <c r="AC21" i="10"/>
  <c r="AC20" i="10"/>
  <c r="AC19" i="10"/>
  <c r="AC18" i="10"/>
  <c r="X28" i="10"/>
  <c r="X27" i="10"/>
  <c r="X26" i="10"/>
  <c r="X25" i="10"/>
  <c r="X24" i="10"/>
  <c r="X23" i="10"/>
  <c r="X22" i="10"/>
  <c r="X21" i="10"/>
  <c r="X20" i="10"/>
  <c r="X19" i="10"/>
  <c r="X18" i="10"/>
  <c r="S28" i="10"/>
  <c r="S27" i="10"/>
  <c r="S26" i="10"/>
  <c r="S25" i="10"/>
  <c r="S24" i="10"/>
  <c r="S23" i="10"/>
  <c r="S22" i="10"/>
  <c r="S21" i="10"/>
  <c r="S20" i="10"/>
  <c r="S19" i="10"/>
  <c r="S18" i="10"/>
  <c r="N28" i="10"/>
  <c r="N27" i="10"/>
  <c r="N26" i="10"/>
  <c r="N25" i="10"/>
  <c r="N24" i="10"/>
  <c r="N23" i="10"/>
  <c r="N22" i="10"/>
  <c r="N21" i="10"/>
  <c r="N20" i="10"/>
  <c r="N19" i="10"/>
  <c r="N18" i="10"/>
  <c r="I19" i="10"/>
  <c r="I20" i="10"/>
  <c r="I21" i="10"/>
  <c r="I22" i="10"/>
  <c r="I23" i="10"/>
  <c r="I24" i="10"/>
  <c r="I25" i="10"/>
  <c r="I26" i="10"/>
  <c r="I27" i="10"/>
  <c r="I28" i="10"/>
  <c r="I18" i="10"/>
  <c r="J16" i="1"/>
  <c r="J4" i="1"/>
  <c r="J5" i="1"/>
  <c r="J10" i="1"/>
  <c r="J11" i="1"/>
  <c r="J13" i="1"/>
  <c r="J14" i="1"/>
  <c r="J15" i="1"/>
  <c r="J17" i="1"/>
  <c r="AG13" i="9"/>
  <c r="AG12" i="9"/>
  <c r="AG11" i="9"/>
  <c r="AG10" i="9"/>
  <c r="AG9" i="9"/>
  <c r="AG8" i="9"/>
  <c r="AG7" i="9"/>
  <c r="AG6" i="9"/>
  <c r="AG5" i="9"/>
  <c r="AG4" i="9"/>
  <c r="AC26" i="9"/>
  <c r="AC25" i="9"/>
  <c r="AC24" i="9"/>
  <c r="AC23" i="9"/>
  <c r="AC22" i="9"/>
  <c r="AC21" i="9"/>
  <c r="AC20" i="9"/>
  <c r="AC19" i="9"/>
  <c r="AC18" i="9"/>
  <c r="AC17" i="9"/>
  <c r="X26" i="9"/>
  <c r="X25" i="9"/>
  <c r="X24" i="9"/>
  <c r="X23" i="9"/>
  <c r="X22" i="9"/>
  <c r="X21" i="9"/>
  <c r="X20" i="9"/>
  <c r="X19" i="9"/>
  <c r="X18" i="9"/>
  <c r="X17" i="9"/>
  <c r="S26" i="9"/>
  <c r="S25" i="9"/>
  <c r="S24" i="9"/>
  <c r="S23" i="9"/>
  <c r="S22" i="9"/>
  <c r="S21" i="9"/>
  <c r="S20" i="9"/>
  <c r="S19" i="9"/>
  <c r="S18" i="9"/>
  <c r="S17" i="9"/>
  <c r="N26" i="9"/>
  <c r="N25" i="9"/>
  <c r="N24" i="9"/>
  <c r="N23" i="9"/>
  <c r="N22" i="9"/>
  <c r="N21" i="9"/>
  <c r="N20" i="9"/>
  <c r="N19" i="9"/>
  <c r="N18" i="9"/>
  <c r="N17" i="9"/>
  <c r="I26" i="9"/>
  <c r="I18" i="9"/>
  <c r="I19" i="9"/>
  <c r="I20" i="9"/>
  <c r="I21" i="9"/>
  <c r="I22" i="9"/>
  <c r="I23" i="9"/>
  <c r="I24" i="9"/>
  <c r="I25" i="9"/>
  <c r="I17" i="9"/>
  <c r="J3" i="1"/>
  <c r="AC28" i="8" l="1"/>
  <c r="AC27" i="8"/>
  <c r="AC26" i="8"/>
  <c r="AC25" i="8"/>
  <c r="AC24" i="8"/>
  <c r="AC23" i="8"/>
  <c r="AC22" i="8"/>
  <c r="AC21" i="8"/>
  <c r="AC20" i="8"/>
  <c r="AC19" i="8"/>
  <c r="AC18" i="8"/>
  <c r="X28" i="8"/>
  <c r="X27" i="8"/>
  <c r="X26" i="8"/>
  <c r="X25" i="8"/>
  <c r="X24" i="8"/>
  <c r="X22" i="8"/>
  <c r="X23" i="8"/>
  <c r="X21" i="8"/>
  <c r="X20" i="8"/>
  <c r="X19" i="8"/>
  <c r="X18" i="8"/>
  <c r="S28" i="8"/>
  <c r="S27" i="8"/>
  <c r="S26" i="8"/>
  <c r="S25" i="8"/>
  <c r="S24" i="8"/>
  <c r="S23" i="8"/>
  <c r="S22" i="8"/>
  <c r="S21" i="8"/>
  <c r="S20" i="8"/>
  <c r="S19" i="8"/>
  <c r="S18" i="8"/>
  <c r="AG14" i="8"/>
  <c r="AG13" i="8"/>
  <c r="AG12" i="8"/>
  <c r="AG11" i="8"/>
  <c r="AG10" i="8"/>
  <c r="AG9" i="8"/>
  <c r="AG7" i="8"/>
  <c r="AG8" i="8"/>
  <c r="AG6" i="8"/>
  <c r="AG5" i="8"/>
  <c r="AG4" i="8"/>
  <c r="N28" i="8"/>
  <c r="N27" i="8"/>
  <c r="N26" i="8"/>
  <c r="N25" i="8"/>
  <c r="N24" i="8"/>
  <c r="N23" i="8"/>
  <c r="N22" i="8"/>
  <c r="N21" i="8"/>
  <c r="N20" i="8"/>
  <c r="N19" i="8"/>
  <c r="N18" i="8"/>
  <c r="I19" i="8"/>
  <c r="I20" i="8"/>
  <c r="I21" i="8"/>
  <c r="I22" i="8"/>
  <c r="I23" i="8"/>
  <c r="I24" i="8"/>
  <c r="I25" i="8"/>
  <c r="I26" i="8"/>
  <c r="I27" i="8"/>
  <c r="I28" i="8"/>
  <c r="I18" i="8"/>
  <c r="AC30" i="7" l="1"/>
  <c r="X30" i="7"/>
  <c r="S30" i="7"/>
  <c r="N30" i="7"/>
  <c r="AC29" i="7"/>
  <c r="X29" i="7"/>
  <c r="S29" i="7"/>
  <c r="N29" i="7"/>
  <c r="AC28" i="7"/>
  <c r="X28" i="7"/>
  <c r="S28" i="7"/>
  <c r="N28" i="7"/>
  <c r="AC27" i="7"/>
  <c r="X27" i="7"/>
  <c r="S27" i="7"/>
  <c r="N27" i="7"/>
  <c r="AC26" i="7"/>
  <c r="X26" i="7"/>
  <c r="S26" i="7"/>
  <c r="N26" i="7"/>
  <c r="AC25" i="7"/>
  <c r="X25" i="7"/>
  <c r="S25" i="7"/>
  <c r="N25" i="7"/>
  <c r="AC24" i="7"/>
  <c r="X24" i="7"/>
  <c r="S24" i="7"/>
  <c r="N24" i="7"/>
  <c r="AC23" i="7"/>
  <c r="X23" i="7"/>
  <c r="S23" i="7"/>
  <c r="N23" i="7"/>
  <c r="AC22" i="7"/>
  <c r="X22" i="7"/>
  <c r="S22" i="7"/>
  <c r="N22" i="7"/>
  <c r="AC21" i="7"/>
  <c r="X21" i="7"/>
  <c r="S21" i="7"/>
  <c r="N21" i="7"/>
  <c r="AC20" i="7"/>
  <c r="X20" i="7"/>
  <c r="S20" i="7"/>
  <c r="N20" i="7"/>
  <c r="AC19" i="7"/>
  <c r="X19" i="7"/>
  <c r="S19" i="7"/>
  <c r="N19" i="7"/>
  <c r="AG15" i="7"/>
  <c r="AH30" i="7" s="1"/>
  <c r="AG14" i="7"/>
  <c r="AH29" i="7" s="1"/>
  <c r="AG13" i="7"/>
  <c r="AH28" i="7" s="1"/>
  <c r="AG12" i="7"/>
  <c r="AH27" i="7" s="1"/>
  <c r="AG11" i="7"/>
  <c r="AH26" i="7" s="1"/>
  <c r="AG10" i="7"/>
  <c r="AH25" i="7" s="1"/>
  <c r="AG9" i="7"/>
  <c r="AH24" i="7" s="1"/>
  <c r="AG8" i="7"/>
  <c r="AH23" i="7" s="1"/>
  <c r="AG7" i="7"/>
  <c r="AH22" i="7" s="1"/>
  <c r="AG6" i="7"/>
  <c r="AH21" i="7" s="1"/>
  <c r="AG5" i="7"/>
  <c r="AH20" i="7" s="1"/>
  <c r="AG4" i="7"/>
  <c r="AH19" i="7" s="1"/>
  <c r="AG11" i="2" l="1"/>
  <c r="AG14" i="2"/>
  <c r="AG4" i="2"/>
  <c r="AH30" i="2"/>
  <c r="AG15" i="2" s="1"/>
  <c r="AH29" i="2"/>
  <c r="AH28" i="2"/>
  <c r="AG13" i="2" s="1"/>
  <c r="AH27" i="2"/>
  <c r="AG12" i="2" s="1"/>
  <c r="AH26" i="2"/>
  <c r="AH25" i="2"/>
  <c r="AG10" i="2" s="1"/>
  <c r="AH24" i="2"/>
  <c r="AG9" i="2" s="1"/>
  <c r="AH23" i="2"/>
  <c r="AG8" i="2" s="1"/>
  <c r="AH22" i="2"/>
  <c r="AG7" i="2" s="1"/>
  <c r="AH21" i="2"/>
  <c r="AG6" i="2" s="1"/>
  <c r="AH20" i="2"/>
  <c r="AG5" i="2" s="1"/>
  <c r="AH19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X30" i="2"/>
  <c r="X29" i="2"/>
  <c r="X28" i="2"/>
  <c r="X27" i="2"/>
  <c r="X26" i="2"/>
  <c r="X25" i="2"/>
  <c r="X24" i="2"/>
  <c r="X23" i="2"/>
  <c r="X22" i="2"/>
  <c r="X21" i="2"/>
  <c r="X20" i="2"/>
  <c r="X19" i="2"/>
  <c r="S30" i="2" l="1"/>
  <c r="S29" i="2"/>
  <c r="S28" i="2"/>
  <c r="S27" i="2"/>
  <c r="S26" i="2"/>
  <c r="S25" i="2"/>
  <c r="S24" i="2"/>
  <c r="S23" i="2"/>
  <c r="S22" i="2"/>
  <c r="S21" i="2"/>
  <c r="S20" i="2"/>
  <c r="S19" i="2"/>
  <c r="N25" i="2"/>
  <c r="N24" i="2"/>
  <c r="N23" i="2"/>
  <c r="N22" i="2"/>
  <c r="N21" i="2"/>
  <c r="N20" i="2"/>
  <c r="N19" i="2"/>
</calcChain>
</file>

<file path=xl/sharedStrings.xml><?xml version="1.0" encoding="utf-8"?>
<sst xmlns="http://schemas.openxmlformats.org/spreadsheetml/2006/main" count="2374" uniqueCount="318">
  <si>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</si>
  <si>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</si>
  <si>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</si>
  <si>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</si>
  <si>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</si>
  <si>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</si>
  <si>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</si>
  <si>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</si>
  <si>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</si>
  <si>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</si>
  <si>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</si>
  <si>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Szum</t>
  </si>
  <si>
    <t>12.</t>
  </si>
  <si>
    <t>Locskai József</t>
  </si>
  <si>
    <t>Név</t>
  </si>
  <si>
    <t>Idő (s)</t>
  </si>
  <si>
    <t>Pont</t>
  </si>
  <si>
    <t>Trencsányi Patrik</t>
  </si>
  <si>
    <t>Végeredmény</t>
  </si>
  <si>
    <t>1. versenyszám után az állás</t>
  </si>
  <si>
    <t>2. versenyszám után az állás</t>
  </si>
  <si>
    <t>3. versenyszám után az állás</t>
  </si>
  <si>
    <t>4. versenyszám után az állás</t>
  </si>
  <si>
    <t>Részeredmények --&gt;</t>
  </si>
  <si>
    <t>Boros Szabolcs</t>
  </si>
  <si>
    <t>13.</t>
  </si>
  <si>
    <t>14.</t>
  </si>
  <si>
    <t>5. versenyszám után az állás</t>
  </si>
  <si>
    <t>6. versenyszám után az állás (Végeredmény)</t>
  </si>
  <si>
    <t>Mészáros Dávid</t>
  </si>
  <si>
    <t>Juhász Péter</t>
  </si>
  <si>
    <t>Molnár Zsolt</t>
  </si>
  <si>
    <t>Hegedűs Ádám</t>
  </si>
  <si>
    <t>Losonczi Imre</t>
  </si>
  <si>
    <t>Gadó András</t>
  </si>
  <si>
    <t>Kovács Ferenc</t>
  </si>
  <si>
    <t>Boros Adrián</t>
  </si>
  <si>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</si>
  <si>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</si>
  <si>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</si>
  <si>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</si>
  <si>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</si>
  <si>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</si>
  <si>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</si>
  <si>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Prémium Liga Összetett állása</t>
  </si>
  <si>
    <r>
      <rPr>
        <b/>
        <i/>
        <sz val="20"/>
        <color theme="1"/>
        <rFont val="Calibri"/>
        <family val="2"/>
        <charset val="238"/>
        <scheme val="minor"/>
      </rPr>
      <t>Prémium</t>
    </r>
    <r>
      <rPr>
        <b/>
        <sz val="20"/>
        <color theme="1"/>
        <rFont val="Calibri"/>
        <family val="2"/>
        <charset val="238"/>
        <scheme val="minor"/>
      </rPr>
      <t xml:space="preserve"> </t>
    </r>
    <r>
      <rPr>
        <b/>
        <i/>
        <sz val="20"/>
        <color theme="1"/>
        <rFont val="Calibri"/>
        <family val="2"/>
        <charset val="238"/>
        <scheme val="minor"/>
      </rPr>
      <t>Liga</t>
    </r>
  </si>
  <si>
    <t>Borovszky Norbert</t>
  </si>
  <si>
    <t>Somogyi Dávid</t>
  </si>
  <si>
    <t>PRÉMIUM  Liga 1. Forduló / 2021.05.15 - Rádpuszta, Balatonlelle /</t>
  </si>
  <si>
    <t>Súly (kg)</t>
  </si>
  <si>
    <t>5x 16,93</t>
  </si>
  <si>
    <t>5x 27,49</t>
  </si>
  <si>
    <t>5x 42,83</t>
  </si>
  <si>
    <t>4x 17,65</t>
  </si>
  <si>
    <t>4x 26,86</t>
  </si>
  <si>
    <t>4x 31,64</t>
  </si>
  <si>
    <t>4x 50,78</t>
  </si>
  <si>
    <t>4x 57,34</t>
  </si>
  <si>
    <t>3x 18,52</t>
  </si>
  <si>
    <t>3x 39,74</t>
  </si>
  <si>
    <t>3x 74,08</t>
  </si>
  <si>
    <t>930cm (2x)</t>
  </si>
  <si>
    <t>670cm (2x)</t>
  </si>
  <si>
    <t>580cm (2x)</t>
  </si>
  <si>
    <t>305cm (2x)</t>
  </si>
  <si>
    <t>170cm (2x)</t>
  </si>
  <si>
    <t>110cm (2x)</t>
  </si>
  <si>
    <t>1x 21,64</t>
  </si>
  <si>
    <t>Kerékforgatás
380kg 4x</t>
  </si>
  <si>
    <t>35,94 (5x)</t>
  </si>
  <si>
    <t>50,44 (5x)</t>
  </si>
  <si>
    <t>57,54 (5x)</t>
  </si>
  <si>
    <t>68,66 (5x)</t>
  </si>
  <si>
    <t>74,34 (5x)</t>
  </si>
  <si>
    <t>36,44 (4x)</t>
  </si>
  <si>
    <t>52,44 (3x)</t>
  </si>
  <si>
    <t>32,54 (2x)</t>
  </si>
  <si>
    <t>35,06 (2X)</t>
  </si>
  <si>
    <t>Hordódobás magasba
Magasság: 420cm
Súly: 12-14-16-18-20-22kg</t>
  </si>
  <si>
    <t>Rönknyomás maxra
Induló súly: 100kg</t>
  </si>
  <si>
    <t>Tűzoltóautó húzás 
hámmal és kötéllel
Távolság: 20 m 
Súly.: ~12tonna</t>
  </si>
  <si>
    <t>Lengősúly cipelés
Egyik irány: 10m 380kg
Másik irány: 10m 420kg</t>
  </si>
  <si>
    <t>Kőgolyósor állványra
140 cm → 120kg ; 130kg
130 cm → 140kg ; 150kg
140 cm → 160kg ; 170kg</t>
  </si>
  <si>
    <t>0x</t>
  </si>
  <si>
    <t>PRÉMIUM  Liga 2. Forduló / 2021.06.05 - Mád /</t>
  </si>
  <si>
    <t>Kamionhúzás 
hámmal
Távolság: 20 m 
Súly.: ~8tonna</t>
  </si>
  <si>
    <t>Koffer cipelés
2x160kg 2x15m</t>
  </si>
  <si>
    <t>Ism.</t>
  </si>
  <si>
    <t>Fok</t>
  </si>
  <si>
    <t>6x</t>
  </si>
  <si>
    <t>3x (N)</t>
  </si>
  <si>
    <t>5x 18,74</t>
  </si>
  <si>
    <t>2x (N)</t>
  </si>
  <si>
    <t>5x 37,86</t>
  </si>
  <si>
    <t>3x</t>
  </si>
  <si>
    <t>1x (N)</t>
  </si>
  <si>
    <t>5x 46,84</t>
  </si>
  <si>
    <t>10x (K)</t>
  </si>
  <si>
    <t>25,8m</t>
  </si>
  <si>
    <t>5x 47,64</t>
  </si>
  <si>
    <t>8x (K)</t>
  </si>
  <si>
    <t>24,9m</t>
  </si>
  <si>
    <t>5x 50,27</t>
  </si>
  <si>
    <t>7x (K)</t>
  </si>
  <si>
    <t>18m</t>
  </si>
  <si>
    <t>5x 123,17</t>
  </si>
  <si>
    <t>6x (K)</t>
  </si>
  <si>
    <t>17,1m</t>
  </si>
  <si>
    <t>4x 30,93</t>
  </si>
  <si>
    <t>7,65m</t>
  </si>
  <si>
    <t>4x 55,27</t>
  </si>
  <si>
    <t>4,32m</t>
  </si>
  <si>
    <t>4x 65,99</t>
  </si>
  <si>
    <t>3x (K)</t>
  </si>
  <si>
    <t>3,85m</t>
  </si>
  <si>
    <t>2x 19,79</t>
  </si>
  <si>
    <t>1x (K)</t>
  </si>
  <si>
    <t>3,45m</t>
  </si>
  <si>
    <t>2x 21,37</t>
  </si>
  <si>
    <t>3,93m</t>
  </si>
  <si>
    <t>0,7m</t>
  </si>
  <si>
    <t>2x 30,14</t>
  </si>
  <si>
    <r>
      <t>890</t>
    </r>
    <r>
      <rPr>
        <sz val="11"/>
        <color theme="1"/>
        <rFont val="Calibri"/>
        <family val="2"/>
        <charset val="238"/>
      </rPr>
      <t>°</t>
    </r>
  </si>
  <si>
    <t>870°</t>
  </si>
  <si>
    <t>840°</t>
  </si>
  <si>
    <t>760°</t>
  </si>
  <si>
    <t>600°</t>
  </si>
  <si>
    <t>590°</t>
  </si>
  <si>
    <t>490°</t>
  </si>
  <si>
    <t>255°</t>
  </si>
  <si>
    <t>250°</t>
  </si>
  <si>
    <t>155°</t>
  </si>
  <si>
    <t>100°</t>
  </si>
  <si>
    <t>50°</t>
  </si>
  <si>
    <t>Kőgolyósor állványra
140 cm → 120kg ; 130kg
130 cm → 144kg ; 153kg
120 cm → 164kg ; 188kg</t>
  </si>
  <si>
    <t>Felhúzás
270kg vagy 310kg
Max ismétlesre</t>
  </si>
  <si>
    <t>Conan kör
Súly: ~265kg
Max távra</t>
  </si>
  <si>
    <t>Vikingnyomás
Súly: ~165kg
Max ismétlésre</t>
  </si>
  <si>
    <t>Ferenczy Miklós</t>
  </si>
  <si>
    <t>Vikingnyomás
Súly: ~160kg
Max ismétlésre</t>
  </si>
  <si>
    <t>Hordópakolás 
Max ismétlésre 60mp alatt
Állvány: 122cm
Súly: 154kg</t>
  </si>
  <si>
    <t>PRÉMIUM  Liga 3. Forduló / 2021.06.19 - Badacsonytomaj - Friss Terasz /</t>
  </si>
  <si>
    <t>Bárdtartás
Max időre
20kg</t>
  </si>
  <si>
    <t>Lengőcipelés
360kg 20m</t>
  </si>
  <si>
    <t>Autófelhúzás
Max ismétlésre</t>
  </si>
  <si>
    <t>Kőgolyó vállra
130kg</t>
  </si>
  <si>
    <t xml:space="preserve">Boros Adrián </t>
  </si>
  <si>
    <t>Ism:</t>
  </si>
  <si>
    <t>9x 58,82</t>
  </si>
  <si>
    <t>8x 57,17</t>
  </si>
  <si>
    <t>7x 56,48</t>
  </si>
  <si>
    <t>6x 51,97</t>
  </si>
  <si>
    <t>6x 56,75</t>
  </si>
  <si>
    <t>4x 47,63</t>
  </si>
  <si>
    <t>4x 48,63</t>
  </si>
  <si>
    <t>3x 41,27</t>
  </si>
  <si>
    <t>10,37 m</t>
  </si>
  <si>
    <t>1,9 m</t>
  </si>
  <si>
    <t>5x 59,07</t>
  </si>
  <si>
    <t>4x 41,89</t>
  </si>
  <si>
    <t>3x 51,54</t>
  </si>
  <si>
    <t>3x 55,14</t>
  </si>
  <si>
    <t>1x 49,53</t>
  </si>
  <si>
    <t>Vegyesnyomás
Óriásegykezes: 70kg
Malomkő: 105kg
Rönk: 125kg
Lengő: 120kg
Apolló: 132kg</t>
  </si>
  <si>
    <t>Elektromos Busz húzás hámmal
13tonna -20 méter</t>
  </si>
  <si>
    <t>Táska magasbadobás
3x15kg 5m magasság</t>
  </si>
  <si>
    <t>Kerékforgatás
2x 380kg
2x 560kg</t>
  </si>
  <si>
    <t>Vegyes pakolós
150kg 2m majd 40cm lépcsőre
200kg 2m majd 40cm lépcsőre
140kg hordó 1m majd 122cm-en át
154kg hordó 1m majd 122cm-en át
154kg betonkocka 122cm-re fel</t>
  </si>
  <si>
    <t>8,8m</t>
  </si>
  <si>
    <t>7,3m</t>
  </si>
  <si>
    <t>5x 58,81</t>
  </si>
  <si>
    <t>4x 26,53</t>
  </si>
  <si>
    <t>4x 40,70</t>
  </si>
  <si>
    <t>4x 71,00</t>
  </si>
  <si>
    <t>2x 24,90</t>
  </si>
  <si>
    <t>1x 5,50</t>
  </si>
  <si>
    <t>1x 7,08</t>
  </si>
  <si>
    <t>1x 72,00</t>
  </si>
  <si>
    <t>4x 65,19</t>
  </si>
  <si>
    <t>4x 69,53</t>
  </si>
  <si>
    <t>3x 32,70</t>
  </si>
  <si>
    <t>3x 36,50</t>
  </si>
  <si>
    <t>3x 37,70</t>
  </si>
  <si>
    <t>2x 12,72</t>
  </si>
  <si>
    <t>2x 13,10</t>
  </si>
  <si>
    <t>2x 22,72</t>
  </si>
  <si>
    <t>1x 32,25</t>
  </si>
  <si>
    <t>5x 31,50</t>
  </si>
  <si>
    <t>5x 31,65</t>
  </si>
  <si>
    <t>5x 33,41</t>
  </si>
  <si>
    <t>4x 34,00</t>
  </si>
  <si>
    <t>4x 38,18</t>
  </si>
  <si>
    <t>4x 40,40</t>
  </si>
  <si>
    <t>4x 41,40</t>
  </si>
  <si>
    <t>4x 64,00</t>
  </si>
  <si>
    <t>3x 80,00</t>
  </si>
  <si>
    <t>2x 23,00</t>
  </si>
  <si>
    <t>PRÉMIUM  Liga 4. Forduló / 2021.07.10 - Paks - Csengey Dénes Kulturális Központ /</t>
  </si>
  <si>
    <t>Sebestyén János</t>
  </si>
  <si>
    <t>15.</t>
  </si>
  <si>
    <t>PRÉMIUM  Liga 5. Forduló / 2021.08.07 - Siófok - Plázs - Scitec Muscle Beach /</t>
  </si>
  <si>
    <t>Kamionhúzás 
hámmal
Távolság: 20 m 
Súly.: ~14 tonna</t>
  </si>
  <si>
    <t>30cm</t>
  </si>
  <si>
    <t>28cm</t>
  </si>
  <si>
    <t>12cm</t>
  </si>
  <si>
    <t>12x</t>
  </si>
  <si>
    <t>11x</t>
  </si>
  <si>
    <t>10x</t>
  </si>
  <si>
    <t>9x</t>
  </si>
  <si>
    <t>7x</t>
  </si>
  <si>
    <t>5x</t>
  </si>
  <si>
    <t>2x</t>
  </si>
  <si>
    <t>1x</t>
  </si>
  <si>
    <t>Conan kör
Súly: ~200kg
Max távra</t>
  </si>
  <si>
    <r>
      <t>1957,5</t>
    </r>
    <r>
      <rPr>
        <sz val="11"/>
        <color theme="1"/>
        <rFont val="Calibri"/>
        <family val="2"/>
        <charset val="238"/>
      </rPr>
      <t>°</t>
    </r>
  </si>
  <si>
    <r>
      <t>1935</t>
    </r>
    <r>
      <rPr>
        <sz val="11"/>
        <color theme="1"/>
        <rFont val="Calibri"/>
        <family val="2"/>
        <charset val="238"/>
      </rPr>
      <t>°</t>
    </r>
  </si>
  <si>
    <r>
      <t>1880</t>
    </r>
    <r>
      <rPr>
        <sz val="11"/>
        <color theme="1"/>
        <rFont val="Calibri"/>
        <family val="2"/>
        <charset val="238"/>
      </rPr>
      <t>°</t>
    </r>
  </si>
  <si>
    <r>
      <t>1867,5</t>
    </r>
    <r>
      <rPr>
        <sz val="11"/>
        <color theme="1"/>
        <rFont val="Calibri"/>
        <family val="2"/>
        <charset val="238"/>
      </rPr>
      <t>°</t>
    </r>
  </si>
  <si>
    <r>
      <t>1600</t>
    </r>
    <r>
      <rPr>
        <sz val="11"/>
        <color theme="1"/>
        <rFont val="Calibri"/>
        <family val="2"/>
        <charset val="238"/>
      </rPr>
      <t>°</t>
    </r>
  </si>
  <si>
    <r>
      <t>1510</t>
    </r>
    <r>
      <rPr>
        <sz val="11"/>
        <color theme="1"/>
        <rFont val="Calibri"/>
        <family val="2"/>
        <charset val="238"/>
      </rPr>
      <t>°</t>
    </r>
  </si>
  <si>
    <r>
      <t>1428</t>
    </r>
    <r>
      <rPr>
        <sz val="11"/>
        <color theme="1"/>
        <rFont val="Calibri"/>
        <family val="2"/>
        <charset val="238"/>
      </rPr>
      <t>°</t>
    </r>
  </si>
  <si>
    <r>
      <t>1249</t>
    </r>
    <r>
      <rPr>
        <sz val="11"/>
        <color theme="1"/>
        <rFont val="Calibri"/>
        <family val="2"/>
        <charset val="238"/>
      </rPr>
      <t>°</t>
    </r>
  </si>
  <si>
    <r>
      <t>1090</t>
    </r>
    <r>
      <rPr>
        <sz val="11"/>
        <color theme="1"/>
        <rFont val="Calibri"/>
        <family val="2"/>
        <charset val="238"/>
      </rPr>
      <t>°</t>
    </r>
  </si>
  <si>
    <t>905°</t>
  </si>
  <si>
    <r>
      <t>663</t>
    </r>
    <r>
      <rPr>
        <sz val="11"/>
        <color theme="1"/>
        <rFont val="Calibri"/>
        <family val="2"/>
        <charset val="238"/>
      </rPr>
      <t>°</t>
    </r>
  </si>
  <si>
    <t>Lépcsősúly 
40cm lépcsőre
5x 185kg
5x 226kg</t>
  </si>
  <si>
    <t>10x 25,85</t>
  </si>
  <si>
    <t>10x 26,34</t>
  </si>
  <si>
    <t>10x 73,83</t>
  </si>
  <si>
    <t>9x 45,37</t>
  </si>
  <si>
    <t>7x 31,03</t>
  </si>
  <si>
    <t>6x 21,39</t>
  </si>
  <si>
    <t>6x 21,55</t>
  </si>
  <si>
    <t>6x 25,14</t>
  </si>
  <si>
    <t>6x 34,07</t>
  </si>
  <si>
    <t>6x 36,44</t>
  </si>
  <si>
    <t>5x 28,44</t>
  </si>
  <si>
    <t>Kerékforgatás
2x 380kg
1x 560kg</t>
  </si>
  <si>
    <t>3x 17,48</t>
  </si>
  <si>
    <t>3x 17,58</t>
  </si>
  <si>
    <t>3x 20,72</t>
  </si>
  <si>
    <t>3x 21,16</t>
  </si>
  <si>
    <t>3x 25,66</t>
  </si>
  <si>
    <t>3x 26,44</t>
  </si>
  <si>
    <t>3x 27,02</t>
  </si>
  <si>
    <t>2x 10,44</t>
  </si>
  <si>
    <t>2x 31,03</t>
  </si>
  <si>
    <t>2x 32,48</t>
  </si>
  <si>
    <t>1x 56,47</t>
  </si>
  <si>
    <t>6x 22,81</t>
  </si>
  <si>
    <t>6x 56,78</t>
  </si>
  <si>
    <t>6x 56,99</t>
  </si>
  <si>
    <t>5x 45,39</t>
  </si>
  <si>
    <t>5x 45,54</t>
  </si>
  <si>
    <t>5x 49,99</t>
  </si>
  <si>
    <t>5x 50,13</t>
  </si>
  <si>
    <t>4x 23,12</t>
  </si>
  <si>
    <t>4x 39,52</t>
  </si>
  <si>
    <t>3x 23,03</t>
  </si>
  <si>
    <t>1x 8,12</t>
  </si>
  <si>
    <t>Autófelhúzás</t>
  </si>
  <si>
    <t>20x</t>
  </si>
  <si>
    <t>19x</t>
  </si>
  <si>
    <t>16x</t>
  </si>
  <si>
    <t>13x</t>
  </si>
  <si>
    <t>1x 7,55</t>
  </si>
  <si>
    <t>4x 41,55</t>
  </si>
  <si>
    <t>3x 16,62</t>
  </si>
  <si>
    <t>3x 23,14</t>
  </si>
  <si>
    <t>2x 10,46</t>
  </si>
  <si>
    <t>7x 54,65</t>
  </si>
  <si>
    <t>7x 57,59</t>
  </si>
  <si>
    <t>6x 51,68</t>
  </si>
  <si>
    <t>6x 57,11</t>
  </si>
  <si>
    <t>5x 58,70</t>
  </si>
  <si>
    <t>3x 46,55</t>
  </si>
  <si>
    <t>3x 55,02</t>
  </si>
  <si>
    <t>1x 55,81</t>
  </si>
  <si>
    <t>PRÉMIUM  Liga 6. Forduló / 2021.08.28 - Balatonlelle - Napfény Strand /</t>
  </si>
  <si>
    <t xml:space="preserve">Óriás egykezes nyomósor
60 - 70 - 80 kg
</t>
  </si>
  <si>
    <t>Magasba dobás
520cm
10-12-14-15-16</t>
  </si>
  <si>
    <t>Söröshordó cipelés
122cm
8m
3x 95kg</t>
  </si>
  <si>
    <t>Kőgolyó vállra
110kg</t>
  </si>
  <si>
    <t>PRÉMIUM  Liga 7. Forduló / 2021.09.24-25 - Harkány - Park Hotel /</t>
  </si>
  <si>
    <t>Kamionhúzás 
hámmal
Távolság: 20 m 
Súly.: ~13 tonna</t>
  </si>
  <si>
    <t>Kamionhúzás 
kötéllel
Távolság: 20 m 
Súly.: ~13 tonna</t>
  </si>
  <si>
    <t>6. versenyszám után az állás</t>
  </si>
  <si>
    <t>13,26m</t>
  </si>
  <si>
    <t>7,68m</t>
  </si>
  <si>
    <t>5,93m</t>
  </si>
  <si>
    <t>20,74m</t>
  </si>
  <si>
    <t>18,60m</t>
  </si>
  <si>
    <t>9,92m</t>
  </si>
  <si>
    <t>Keret cipelés 10,5m 320kg
Lengősúly cipelés 10,5m 400kg</t>
  </si>
  <si>
    <t>Rönk maxra</t>
  </si>
  <si>
    <t xml:space="preserve">Felhúzás ismétlésre
280 vagy 320kg </t>
  </si>
  <si>
    <t>3x (320)</t>
  </si>
  <si>
    <t>2x (320)</t>
  </si>
  <si>
    <t>5x (280)</t>
  </si>
  <si>
    <t>4x (280)</t>
  </si>
  <si>
    <t>3x (280)</t>
  </si>
  <si>
    <t>1x (280)</t>
  </si>
  <si>
    <t>0x (280)</t>
  </si>
  <si>
    <t>Magasbadobás
5,3m 
10-12-14-15-16</t>
  </si>
  <si>
    <t>5x - 12,67</t>
  </si>
  <si>
    <t>5x - 14,88</t>
  </si>
  <si>
    <t>5x - 15,41</t>
  </si>
  <si>
    <t>4x</t>
  </si>
  <si>
    <t>Kőgolyó állványon át
125cm
150 vagy 170kg</t>
  </si>
  <si>
    <t>6x - 47,23</t>
  </si>
  <si>
    <t>5x - 54,15</t>
  </si>
  <si>
    <t>3x - 47,35</t>
  </si>
  <si>
    <t>2x - 19,65</t>
  </si>
  <si>
    <t>1x - 9,66</t>
  </si>
  <si>
    <t>1x - 18,14</t>
  </si>
  <si>
    <t>0x (170)</t>
  </si>
  <si>
    <t>0x (150)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</si>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</sst>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>
      <alignment horizontal="center" vertical="center"/>
    </xf>
    <xf numFmtId="0" fontId="0" fillId="2" borderId="0" xfId="0" applyFill="1" applyBorder="1"/>
    <xf numFmtId="0" fontId="0" fillId="0" borderId="15" xfId="0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2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15" xfId="0" applyNumberFormat="1" applyBorder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vertical="center"/>
    </xf>
    <xf numFmtId="164" fontId="0" fillId="0" borderId="0" xfId="0" applyNumberFormat="1"/>
    <xf numFmtId="1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31" xfId="0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0" fillId="0" borderId="26" xfId="0" applyNumberFormat="1" applyBorder="1"/>
    <xf numFmtId="0" fontId="0" fillId="0" borderId="26" xfId="0" applyBorder="1"/>
    <xf numFmtId="0" fontId="3" fillId="0" borderId="9" xfId="0" applyFont="1" applyBorder="1" applyAlignment="1"/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wrapText="1"/>
    </xf>
  </cellXfs>
  <cellStyles count="1">
    <cellStyle name="Normál" xfId="0" builtinId="0"/>
  </cellStyles>
  <dxfs count="10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55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(Összetett)'!$C$3:$C$17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D-4205-BF2E-A6F0EB8F988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(Összetett)'!$D$3:$D$17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D-4205-BF2E-A6F0EB8F988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(Összetett)'!$E$3:$E$17</c:f>
              <c:numCache>
                <c:formatCode>General</c:formatCode>
                <c:ptCount val="15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D-4205-BF2E-A6F0EB8F988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(Összetett)'!$F$3:$F$17</c:f>
              <c:numCache>
                <c:formatCode>General</c:formatCode>
                <c:ptCount val="15"/>
                <c:pt idx="0">
                  <c:v>12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D-4205-BF2E-A6F0EB8F988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(Összetett)'!$G$3:$G$17</c:f>
              <c:numCache>
                <c:formatCode>General</c:formatCode>
                <c:ptCount val="15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11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D-4205-BF2E-A6F0EB8F988C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(Összetett)'!$H$3:$H$17</c:f>
              <c:numCache>
                <c:formatCode>General</c:formatCode>
                <c:ptCount val="15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5D-4205-BF2E-A6F0EB8F988C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(Összetett)'!$I$3:$I$17</c:f>
              <c:numCache>
                <c:formatCode>General</c:formatCode>
                <c:ptCount val="15"/>
                <c:pt idx="0">
                  <c:v>16.5</c:v>
                </c:pt>
                <c:pt idx="1">
                  <c:v>18</c:v>
                </c:pt>
                <c:pt idx="2">
                  <c:v>0</c:v>
                </c:pt>
                <c:pt idx="3">
                  <c:v>12</c:v>
                </c:pt>
                <c:pt idx="4">
                  <c:v>13.5</c:v>
                </c:pt>
                <c:pt idx="5">
                  <c:v>10.5</c:v>
                </c:pt>
                <c:pt idx="6">
                  <c:v>0</c:v>
                </c:pt>
                <c:pt idx="7">
                  <c:v>9</c:v>
                </c:pt>
                <c:pt idx="8">
                  <c:v>15</c:v>
                </c:pt>
                <c:pt idx="9">
                  <c:v>7.5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5D-4205-BF2E-A6F0EB8F9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627184"/>
        <c:axId val="1891139392"/>
      </c:barChart>
      <c:lineChart>
        <c:grouping val="stacked"/>
        <c:varyColors val="0"/>
        <c:ser>
          <c:idx val="7"/>
          <c:order val="7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3.1883194131694992E-2"/>
                  <c:y val="-4.0980667888921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5D-4205-BF2E-A6F0EB8F988C}"/>
                </c:ext>
              </c:extLst>
            </c:dLbl>
            <c:dLbl>
              <c:idx val="1"/>
              <c:layout>
                <c:manualLayout>
                  <c:x val="-2.3528255149538442E-2"/>
                  <c:y val="-4.2666948233329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5D-4205-BF2E-A6F0EB8F988C}"/>
                </c:ext>
              </c:extLst>
            </c:dLbl>
            <c:dLbl>
              <c:idx val="2"/>
              <c:layout>
                <c:manualLayout>
                  <c:x val="-2.2471910112359564E-2"/>
                  <c:y val="-4.976214891351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5D-4205-BF2E-A6F0EB8F988C}"/>
                </c:ext>
              </c:extLst>
            </c:dLbl>
            <c:dLbl>
              <c:idx val="6"/>
              <c:layout>
                <c:manualLayout>
                  <c:x val="-2.6961155580853088E-2"/>
                  <c:y val="-3.5625089413364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5D-4205-BF2E-A6F0EB8F988C}"/>
                </c:ext>
              </c:extLst>
            </c:dLbl>
            <c:dLbl>
              <c:idx val="7"/>
              <c:layout>
                <c:manualLayout>
                  <c:x val="-2.6966292134831461E-2"/>
                  <c:y val="-3.5126222762483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5D-4205-BF2E-A6F0EB8F988C}"/>
                </c:ext>
              </c:extLst>
            </c:dLbl>
            <c:dLbl>
              <c:idx val="8"/>
              <c:layout>
                <c:manualLayout>
                  <c:x val="-2.546816479400749E-2"/>
                  <c:y val="-3.51262227624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5D-4205-BF2E-A6F0EB8F988C}"/>
                </c:ext>
              </c:extLst>
            </c:dLbl>
            <c:dLbl>
              <c:idx val="10"/>
              <c:layout>
                <c:manualLayout>
                  <c:x val="-2.8464419475655485E-2"/>
                  <c:y val="-2.6344667071862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5D-4205-BF2E-A6F0EB8F988C}"/>
                </c:ext>
              </c:extLst>
            </c:dLbl>
            <c:dLbl>
              <c:idx val="11"/>
              <c:layout>
                <c:manualLayout>
                  <c:x val="-2.6966292134831461E-2"/>
                  <c:y val="-3.8053407992690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5D-4205-BF2E-A6F0EB8F988C}"/>
                </c:ext>
              </c:extLst>
            </c:dLbl>
            <c:dLbl>
              <c:idx val="12"/>
              <c:layout>
                <c:manualLayout>
                  <c:x val="-2.4462962944665496E-2"/>
                  <c:y val="-4.0980667888921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F5D-4205-BF2E-A6F0EB8F988C}"/>
                </c:ext>
              </c:extLst>
            </c:dLbl>
            <c:dLbl>
              <c:idx val="13"/>
              <c:layout>
                <c:manualLayout>
                  <c:x val="-2.2203304595996638E-2"/>
                  <c:y val="-4.156260431559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EE-479E-B658-DD6D45C384C7}"/>
                </c:ext>
              </c:extLst>
            </c:dLbl>
            <c:dLbl>
              <c:idx val="14"/>
              <c:layout>
                <c:manualLayout>
                  <c:x val="-1.7977528089887642E-2"/>
                  <c:y val="-3.219903753227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6C-4BD4-B975-2F0BCE473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'Prémium Liga (Összetett)'!$A$3:$B$17</c:f>
              <c:multiLvlStrCache>
                <c:ptCount val="15"/>
                <c:lvl>
                  <c:pt idx="0">
                    <c:v>Molnár Zsolt</c:v>
                  </c:pt>
                  <c:pt idx="1">
                    <c:v>Juhász Péter</c:v>
                  </c:pt>
                  <c:pt idx="2">
                    <c:v>Boros Adrián</c:v>
                  </c:pt>
                  <c:pt idx="3">
                    <c:v>Mészáros Dávid</c:v>
                  </c:pt>
                  <c:pt idx="4">
                    <c:v>Hegedűs Ádám</c:v>
                  </c:pt>
                  <c:pt idx="5">
                    <c:v>Kovács Ferenc</c:v>
                  </c:pt>
                  <c:pt idx="6">
                    <c:v>Losonczi Imre</c:v>
                  </c:pt>
                  <c:pt idx="7">
                    <c:v>Borovszky Norbert</c:v>
                  </c:pt>
                  <c:pt idx="8">
                    <c:v>Sebestyén János</c:v>
                  </c:pt>
                  <c:pt idx="9">
                    <c:v>Locskai József</c:v>
                  </c:pt>
                  <c:pt idx="10">
                    <c:v>Boros Szabolcs</c:v>
                  </c:pt>
                  <c:pt idx="11">
                    <c:v>Trencsányi Patrik</c:v>
                  </c:pt>
                  <c:pt idx="12">
                    <c:v>Gadó András</c:v>
                  </c:pt>
                  <c:pt idx="13">
                    <c:v>Ferenczy Miklós</c:v>
                  </c:pt>
                  <c:pt idx="14">
                    <c:v>Somogyi Dávid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13.</c:v>
                  </c:pt>
                  <c:pt idx="12">
                    <c:v>14.</c:v>
                  </c:pt>
                  <c:pt idx="13">
                    <c:v>15.</c:v>
                  </c:pt>
                  <c:pt idx="14">
                    <c:v>16.</c:v>
                  </c:pt>
                </c:lvl>
              </c:multiLvlStrCache>
            </c:multiLvlStrRef>
          </c:cat>
          <c:val>
            <c:numRef>
              <c:f>'Prémium Liga (Összetett)'!$J$3:$J$17</c:f>
              <c:numCache>
                <c:formatCode>General</c:formatCode>
                <c:ptCount val="15"/>
                <c:pt idx="0">
                  <c:v>84.5</c:v>
                </c:pt>
                <c:pt idx="1">
                  <c:v>84</c:v>
                </c:pt>
                <c:pt idx="2">
                  <c:v>54</c:v>
                </c:pt>
                <c:pt idx="3">
                  <c:v>53</c:v>
                </c:pt>
                <c:pt idx="4">
                  <c:v>51.5</c:v>
                </c:pt>
                <c:pt idx="5">
                  <c:v>44.5</c:v>
                </c:pt>
                <c:pt idx="6">
                  <c:v>44</c:v>
                </c:pt>
                <c:pt idx="7">
                  <c:v>39</c:v>
                </c:pt>
                <c:pt idx="8">
                  <c:v>37</c:v>
                </c:pt>
                <c:pt idx="9">
                  <c:v>22.5</c:v>
                </c:pt>
                <c:pt idx="10">
                  <c:v>18</c:v>
                </c:pt>
                <c:pt idx="11">
                  <c:v>12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5D-4205-BF2E-A6F0EB8F9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27184"/>
        <c:axId val="1891139392"/>
      </c:lineChart>
      <c:catAx>
        <c:axId val="20396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1139392"/>
        <c:crosses val="autoZero"/>
        <c:auto val="1"/>
        <c:lblAlgn val="ctr"/>
        <c:lblOffset val="100"/>
        <c:noMultiLvlLbl val="0"/>
      </c:catAx>
      <c:valAx>
        <c:axId val="18911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3962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4388</xdr:colOff>
      <xdr:row>0</xdr:row>
      <xdr:rowOff>13969</xdr:rowOff>
    </xdr:from>
    <xdr:to>
      <xdr:col>24</xdr:col>
      <xdr:colOff>459441</xdr:colOff>
      <xdr:row>17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0876BA-F9FB-4E11-8E6A-9E24CCC71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C6A3-99C0-472C-B199-0B54AA684993}">
  <sheetPr>
    <tabColor rgb="FF00B0F0"/>
  </sheetPr>
  <dimension ref="A1:M19"/>
  <sheetViews>
    <sheetView zoomScale="85" zoomScaleNormal="85" workbookViewId="0">
      <selection activeCell="P19" sqref="P19"/>
    </sheetView>
  </sheetViews>
  <sheetFormatPr defaultRowHeight="15" x14ac:dyDescent="0.25"/>
  <cols>
    <col min="1" max="1" width="4.85546875" bestFit="1" customWidth="1"/>
    <col min="2" max="2" width="22.42578125" bestFit="1" customWidth="1"/>
    <col min="3" max="9" width="12.28515625" bestFit="1" customWidth="1"/>
    <col min="10" max="10" width="7.28515625" bestFit="1" customWidth="1"/>
    <col min="11" max="11" width="5.140625" bestFit="1" customWidth="1"/>
    <col min="12" max="12" width="4.28515625" customWidth="1"/>
    <col min="13" max="13" width="3.7109375" bestFit="1" customWidth="1"/>
    <col min="14" max="14" width="9.28515625" customWidth="1"/>
  </cols>
  <sheetData>
    <row r="1" spans="1:13" ht="33.75" x14ac:dyDescent="0.2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</row>
    <row r="2" spans="1:13" ht="26.25" x14ac:dyDescent="0.25">
      <c r="A2" s="82" t="s">
        <v>45</v>
      </c>
      <c r="B2" s="83"/>
      <c r="C2" s="53" t="s">
        <v>37</v>
      </c>
      <c r="D2" s="53" t="s">
        <v>38</v>
      </c>
      <c r="E2" s="53" t="s">
        <v>39</v>
      </c>
      <c r="F2" s="53" t="s">
        <v>40</v>
      </c>
      <c r="G2" s="53" t="s">
        <v>41</v>
      </c>
      <c r="H2" s="53" t="s">
        <v>42</v>
      </c>
      <c r="I2" s="53" t="s">
        <v>43</v>
      </c>
      <c r="J2" s="53" t="s">
        <v>11</v>
      </c>
    </row>
    <row r="3" spans="1:13" ht="18.75" customHeight="1" x14ac:dyDescent="0.3">
      <c r="A3" s="79" t="s">
        <v>0</v>
      </c>
      <c r="B3" s="47" t="s">
        <v>31</v>
      </c>
      <c r="C3" s="46">
        <v>11</v>
      </c>
      <c r="D3" s="46">
        <v>11</v>
      </c>
      <c r="E3" s="46">
        <v>12</v>
      </c>
      <c r="F3" s="46">
        <v>12</v>
      </c>
      <c r="G3" s="46">
        <v>10</v>
      </c>
      <c r="H3" s="46">
        <v>12</v>
      </c>
      <c r="I3" s="48">
        <v>16.5</v>
      </c>
      <c r="J3" s="49">
        <f t="shared" ref="J3:J17" si="0">SUM(C3:I3)</f>
        <v>84.5</v>
      </c>
      <c r="M3" s="19"/>
    </row>
    <row r="4" spans="1:13" ht="18.75" customHeight="1" x14ac:dyDescent="0.3">
      <c r="A4" s="79" t="s">
        <v>1</v>
      </c>
      <c r="B4" s="47" t="s">
        <v>30</v>
      </c>
      <c r="C4" s="46">
        <v>12</v>
      </c>
      <c r="D4" s="46">
        <v>12</v>
      </c>
      <c r="E4" s="46">
        <v>11</v>
      </c>
      <c r="F4" s="46">
        <v>9</v>
      </c>
      <c r="G4" s="46">
        <v>12</v>
      </c>
      <c r="H4" s="46">
        <v>10</v>
      </c>
      <c r="I4" s="48">
        <v>18</v>
      </c>
      <c r="J4" s="49">
        <f t="shared" si="0"/>
        <v>84</v>
      </c>
      <c r="M4" s="19"/>
    </row>
    <row r="5" spans="1:13" ht="18.75" x14ac:dyDescent="0.3">
      <c r="A5" s="79" t="s">
        <v>2</v>
      </c>
      <c r="B5" s="47" t="s">
        <v>36</v>
      </c>
      <c r="C5" s="46">
        <v>10</v>
      </c>
      <c r="D5" s="46">
        <v>9</v>
      </c>
      <c r="E5" s="46">
        <v>9</v>
      </c>
      <c r="F5" s="46">
        <v>10</v>
      </c>
      <c r="G5" s="46">
        <v>9</v>
      </c>
      <c r="H5" s="46">
        <v>7</v>
      </c>
      <c r="I5" s="48">
        <v>0</v>
      </c>
      <c r="J5" s="49">
        <f t="shared" si="0"/>
        <v>54</v>
      </c>
      <c r="M5" s="19"/>
    </row>
    <row r="6" spans="1:13" ht="18.75" x14ac:dyDescent="0.3">
      <c r="A6" s="79" t="s">
        <v>3</v>
      </c>
      <c r="B6" s="47" t="s">
        <v>29</v>
      </c>
      <c r="C6" s="46">
        <v>7</v>
      </c>
      <c r="D6" s="46">
        <v>6</v>
      </c>
      <c r="E6" s="46">
        <v>8</v>
      </c>
      <c r="F6" s="46">
        <v>8</v>
      </c>
      <c r="G6" s="46">
        <v>8</v>
      </c>
      <c r="H6" s="46">
        <v>4</v>
      </c>
      <c r="I6" s="48">
        <v>12</v>
      </c>
      <c r="J6" s="49">
        <f t="shared" si="0"/>
        <v>53</v>
      </c>
      <c r="M6" s="19"/>
    </row>
    <row r="7" spans="1:13" ht="18.75" x14ac:dyDescent="0.3">
      <c r="A7" s="79" t="s">
        <v>4</v>
      </c>
      <c r="B7" s="47" t="s">
        <v>32</v>
      </c>
      <c r="C7" s="46">
        <v>5</v>
      </c>
      <c r="D7" s="46">
        <v>10</v>
      </c>
      <c r="E7" s="46">
        <v>10</v>
      </c>
      <c r="F7" s="46">
        <v>0</v>
      </c>
      <c r="G7" s="46">
        <v>5</v>
      </c>
      <c r="H7" s="46">
        <v>8</v>
      </c>
      <c r="I7" s="46">
        <v>13.5</v>
      </c>
      <c r="J7" s="49">
        <f t="shared" si="0"/>
        <v>51.5</v>
      </c>
      <c r="M7" s="19"/>
    </row>
    <row r="8" spans="1:13" ht="18.75" x14ac:dyDescent="0.3">
      <c r="A8" s="79" t="s">
        <v>5</v>
      </c>
      <c r="B8" s="47" t="s">
        <v>35</v>
      </c>
      <c r="C8" s="46">
        <v>6</v>
      </c>
      <c r="D8" s="46">
        <v>5</v>
      </c>
      <c r="E8" s="46">
        <v>6</v>
      </c>
      <c r="F8" s="46">
        <v>6</v>
      </c>
      <c r="G8" s="46">
        <v>6</v>
      </c>
      <c r="H8" s="46">
        <v>5</v>
      </c>
      <c r="I8" s="48">
        <v>10.5</v>
      </c>
      <c r="J8" s="49">
        <f t="shared" si="0"/>
        <v>44.5</v>
      </c>
      <c r="M8" s="19"/>
    </row>
    <row r="9" spans="1:13" ht="18.75" x14ac:dyDescent="0.3">
      <c r="A9" s="79" t="s">
        <v>6</v>
      </c>
      <c r="B9" s="47" t="s">
        <v>33</v>
      </c>
      <c r="C9" s="46">
        <v>9</v>
      </c>
      <c r="D9" s="46">
        <v>8</v>
      </c>
      <c r="E9" s="46">
        <v>0</v>
      </c>
      <c r="F9" s="46">
        <v>11</v>
      </c>
      <c r="G9" s="46">
        <v>7</v>
      </c>
      <c r="H9" s="46">
        <v>9</v>
      </c>
      <c r="I9" s="48">
        <v>0</v>
      </c>
      <c r="J9" s="49">
        <f t="shared" si="0"/>
        <v>44</v>
      </c>
      <c r="M9" s="19"/>
    </row>
    <row r="10" spans="1:13" ht="18.75" x14ac:dyDescent="0.3">
      <c r="A10" s="79" t="s">
        <v>7</v>
      </c>
      <c r="B10" s="47" t="s">
        <v>46</v>
      </c>
      <c r="C10" s="46">
        <v>8</v>
      </c>
      <c r="D10" s="46">
        <v>7</v>
      </c>
      <c r="E10" s="46">
        <v>0</v>
      </c>
      <c r="F10" s="46">
        <v>7</v>
      </c>
      <c r="G10" s="46">
        <v>2</v>
      </c>
      <c r="H10" s="46">
        <v>6</v>
      </c>
      <c r="I10" s="48">
        <v>9</v>
      </c>
      <c r="J10" s="49">
        <f t="shared" si="0"/>
        <v>39</v>
      </c>
      <c r="M10" s="19"/>
    </row>
    <row r="11" spans="1:13" ht="18.75" x14ac:dyDescent="0.3">
      <c r="A11" s="79" t="s">
        <v>8</v>
      </c>
      <c r="B11" s="47" t="s">
        <v>198</v>
      </c>
      <c r="C11" s="46">
        <v>0</v>
      </c>
      <c r="D11" s="46">
        <v>0</v>
      </c>
      <c r="E11" s="46">
        <v>0</v>
      </c>
      <c r="F11" s="46">
        <v>0</v>
      </c>
      <c r="G11" s="46">
        <v>11</v>
      </c>
      <c r="H11" s="46">
        <v>11</v>
      </c>
      <c r="I11" s="48">
        <v>15</v>
      </c>
      <c r="J11" s="49">
        <f t="shared" si="0"/>
        <v>37</v>
      </c>
      <c r="M11" s="19"/>
    </row>
    <row r="12" spans="1:13" ht="18.75" x14ac:dyDescent="0.3">
      <c r="A12" s="79" t="s">
        <v>9</v>
      </c>
      <c r="B12" s="47" t="s">
        <v>13</v>
      </c>
      <c r="C12" s="46">
        <v>0</v>
      </c>
      <c r="D12" s="46">
        <v>1</v>
      </c>
      <c r="E12" s="46">
        <v>4</v>
      </c>
      <c r="F12" s="46">
        <v>4</v>
      </c>
      <c r="G12" s="46">
        <v>3</v>
      </c>
      <c r="H12" s="46">
        <v>3</v>
      </c>
      <c r="I12" s="46">
        <v>7.5</v>
      </c>
      <c r="J12" s="49">
        <f t="shared" si="0"/>
        <v>22.5</v>
      </c>
      <c r="M12" s="19"/>
    </row>
    <row r="13" spans="1:13" ht="18.75" x14ac:dyDescent="0.3">
      <c r="A13" s="79" t="s">
        <v>10</v>
      </c>
      <c r="B13" s="47" t="s">
        <v>24</v>
      </c>
      <c r="C13" s="46">
        <v>3</v>
      </c>
      <c r="D13" s="46">
        <v>3</v>
      </c>
      <c r="E13" s="46">
        <v>7</v>
      </c>
      <c r="F13" s="46">
        <v>5</v>
      </c>
      <c r="G13" s="46">
        <v>0</v>
      </c>
      <c r="H13" s="46">
        <v>0</v>
      </c>
      <c r="I13" s="46">
        <v>0</v>
      </c>
      <c r="J13" s="49">
        <f t="shared" si="0"/>
        <v>18</v>
      </c>
      <c r="M13" s="19"/>
    </row>
    <row r="14" spans="1:13" ht="18.75" x14ac:dyDescent="0.3">
      <c r="A14" s="79" t="s">
        <v>25</v>
      </c>
      <c r="B14" s="47" t="s">
        <v>17</v>
      </c>
      <c r="C14" s="46">
        <v>2</v>
      </c>
      <c r="D14" s="46">
        <v>4</v>
      </c>
      <c r="E14" s="46">
        <v>3</v>
      </c>
      <c r="F14" s="46">
        <v>3</v>
      </c>
      <c r="G14" s="46">
        <v>0</v>
      </c>
      <c r="H14" s="46">
        <v>0</v>
      </c>
      <c r="I14" s="48">
        <v>0</v>
      </c>
      <c r="J14" s="49">
        <f t="shared" si="0"/>
        <v>12</v>
      </c>
      <c r="M14" s="19"/>
    </row>
    <row r="15" spans="1:13" ht="18.75" x14ac:dyDescent="0.3">
      <c r="A15" s="79" t="s">
        <v>26</v>
      </c>
      <c r="B15" s="47" t="s">
        <v>34</v>
      </c>
      <c r="C15" s="46">
        <v>1</v>
      </c>
      <c r="D15" s="46">
        <v>2</v>
      </c>
      <c r="E15" s="46">
        <v>5</v>
      </c>
      <c r="F15" s="46">
        <v>0</v>
      </c>
      <c r="G15" s="46">
        <v>0</v>
      </c>
      <c r="H15" s="46">
        <v>0</v>
      </c>
      <c r="I15" s="48">
        <v>0</v>
      </c>
      <c r="J15" s="49">
        <f t="shared" si="0"/>
        <v>8</v>
      </c>
      <c r="M15" s="19"/>
    </row>
    <row r="16" spans="1:13" ht="18.75" x14ac:dyDescent="0.3">
      <c r="A16" s="79" t="s">
        <v>199</v>
      </c>
      <c r="B16" s="47" t="s">
        <v>138</v>
      </c>
      <c r="C16" s="46">
        <v>0</v>
      </c>
      <c r="D16" s="46">
        <v>0</v>
      </c>
      <c r="E16" s="46">
        <v>2</v>
      </c>
      <c r="F16" s="46">
        <v>0</v>
      </c>
      <c r="G16" s="46">
        <v>4</v>
      </c>
      <c r="H16" s="46">
        <v>0</v>
      </c>
      <c r="I16" s="48">
        <v>0</v>
      </c>
      <c r="J16" s="49">
        <f t="shared" ref="J16" si="1">SUM(C16:I16)</f>
        <v>6</v>
      </c>
      <c r="M16" s="19"/>
    </row>
    <row r="17" spans="1:13" ht="18.75" x14ac:dyDescent="0.3">
      <c r="A17" s="79" t="s">
        <v>317</v>
      </c>
      <c r="B17" s="47" t="s">
        <v>47</v>
      </c>
      <c r="C17" s="46">
        <v>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9">
        <f t="shared" si="0"/>
        <v>4</v>
      </c>
      <c r="M17" s="19"/>
    </row>
    <row r="19" spans="1:13" x14ac:dyDescent="0.25">
      <c r="J19" s="20"/>
    </row>
  </sheetData>
  <sortState xmlns:xlrd2="http://schemas.microsoft.com/office/spreadsheetml/2017/richdata2" ref="P10:P17">
    <sortCondition ref="P10"/>
  </sortState>
  <mergeCells count="2">
    <mergeCell ref="A2:B2"/>
    <mergeCell ref="A1:J1"/>
  </mergeCells>
  <phoneticPr fontId="1" type="noConversion"/>
  <conditionalFormatting sqref="J17 J4:J15">
    <cfRule type="cellIs" dxfId="106" priority="494" operator="equal">
      <formula>0</formula>
    </cfRule>
  </conditionalFormatting>
  <conditionalFormatting sqref="J17 J4:J15 A3:A17">
    <cfRule type="cellIs" dxfId="105" priority="500" operator="greaterThan">
      <formula>0</formula>
    </cfRule>
    <cfRule type="cellIs" dxfId="104" priority="501" operator="equal">
      <formula>0</formula>
    </cfRule>
  </conditionalFormatting>
  <conditionalFormatting sqref="B4">
    <cfRule type="cellIs" dxfId="103" priority="145" operator="greaterThan">
      <formula>0</formula>
    </cfRule>
    <cfRule type="cellIs" dxfId="102" priority="146" operator="equal">
      <formula>0</formula>
    </cfRule>
  </conditionalFormatting>
  <conditionalFormatting sqref="C5:I5">
    <cfRule type="cellIs" dxfId="101" priority="139" operator="equal">
      <formula>0</formula>
    </cfRule>
  </conditionalFormatting>
  <conditionalFormatting sqref="C5:I5">
    <cfRule type="cellIs" dxfId="100" priority="137" operator="greaterThan">
      <formula>0</formula>
    </cfRule>
    <cfRule type="cellIs" dxfId="99" priority="138" operator="equal">
      <formula>0</formula>
    </cfRule>
  </conditionalFormatting>
  <conditionalFormatting sqref="B5">
    <cfRule type="cellIs" dxfId="98" priority="135" operator="greaterThan">
      <formula>0</formula>
    </cfRule>
    <cfRule type="cellIs" dxfId="97" priority="136" operator="equal">
      <formula>0</formula>
    </cfRule>
  </conditionalFormatting>
  <conditionalFormatting sqref="C4:I4">
    <cfRule type="cellIs" dxfId="96" priority="149" operator="equal">
      <formula>0</formula>
    </cfRule>
  </conditionalFormatting>
  <conditionalFormatting sqref="C4:I4">
    <cfRule type="cellIs" dxfId="95" priority="147" operator="greaterThan">
      <formula>0</formula>
    </cfRule>
    <cfRule type="cellIs" dxfId="94" priority="148" operator="equal">
      <formula>0</formula>
    </cfRule>
  </conditionalFormatting>
  <conditionalFormatting sqref="C3:J3">
    <cfRule type="cellIs" dxfId="93" priority="144" operator="equal">
      <formula>0</formula>
    </cfRule>
  </conditionalFormatting>
  <conditionalFormatting sqref="C3:J3">
    <cfRule type="cellIs" dxfId="92" priority="142" operator="greaterThan">
      <formula>0</formula>
    </cfRule>
    <cfRule type="cellIs" dxfId="91" priority="143" operator="equal">
      <formula>0</formula>
    </cfRule>
  </conditionalFormatting>
  <conditionalFormatting sqref="B3">
    <cfRule type="cellIs" dxfId="90" priority="140" operator="greaterThan">
      <formula>0</formula>
    </cfRule>
    <cfRule type="cellIs" dxfId="89" priority="141" operator="equal">
      <formula>0</formula>
    </cfRule>
  </conditionalFormatting>
  <conditionalFormatting sqref="C17:I17">
    <cfRule type="cellIs" dxfId="88" priority="83" operator="equal">
      <formula>0</formula>
    </cfRule>
  </conditionalFormatting>
  <conditionalFormatting sqref="C17:I17">
    <cfRule type="cellIs" dxfId="87" priority="81" operator="greaterThan">
      <formula>0</formula>
    </cfRule>
    <cfRule type="cellIs" dxfId="86" priority="82" operator="equal">
      <formula>0</formula>
    </cfRule>
  </conditionalFormatting>
  <conditionalFormatting sqref="B17">
    <cfRule type="cellIs" dxfId="85" priority="79" operator="greaterThan">
      <formula>0</formula>
    </cfRule>
    <cfRule type="cellIs" dxfId="84" priority="80" operator="equal">
      <formula>0</formula>
    </cfRule>
  </conditionalFormatting>
  <conditionalFormatting sqref="C13:I14">
    <cfRule type="cellIs" dxfId="83" priority="112" operator="equal">
      <formula>0</formula>
    </cfRule>
  </conditionalFormatting>
  <conditionalFormatting sqref="C13:I14">
    <cfRule type="cellIs" dxfId="82" priority="110" operator="greaterThan">
      <formula>0</formula>
    </cfRule>
    <cfRule type="cellIs" dxfId="81" priority="111" operator="equal">
      <formula>0</formula>
    </cfRule>
  </conditionalFormatting>
  <conditionalFormatting sqref="B13">
    <cfRule type="cellIs" dxfId="80" priority="108" operator="greaterThan">
      <formula>0</formula>
    </cfRule>
    <cfRule type="cellIs" dxfId="79" priority="109" operator="equal">
      <formula>0</formula>
    </cfRule>
  </conditionalFormatting>
  <conditionalFormatting sqref="C10:I10">
    <cfRule type="cellIs" dxfId="78" priority="117" operator="equal">
      <formula>0</formula>
    </cfRule>
  </conditionalFormatting>
  <conditionalFormatting sqref="C10:I10">
    <cfRule type="cellIs" dxfId="77" priority="115" operator="greaterThan">
      <formula>0</formula>
    </cfRule>
    <cfRule type="cellIs" dxfId="76" priority="116" operator="equal">
      <formula>0</formula>
    </cfRule>
  </conditionalFormatting>
  <conditionalFormatting sqref="B10">
    <cfRule type="cellIs" dxfId="75" priority="113" operator="greaterThan">
      <formula>0</formula>
    </cfRule>
    <cfRule type="cellIs" dxfId="74" priority="114" operator="equal">
      <formula>0</formula>
    </cfRule>
  </conditionalFormatting>
  <conditionalFormatting sqref="B14">
    <cfRule type="cellIs" dxfId="73" priority="106" operator="greaterThan">
      <formula>0</formula>
    </cfRule>
    <cfRule type="cellIs" dxfId="72" priority="107" operator="equal">
      <formula>0</formula>
    </cfRule>
  </conditionalFormatting>
  <conditionalFormatting sqref="C14:I14">
    <cfRule type="cellIs" dxfId="71" priority="105" operator="equal">
      <formula>0</formula>
    </cfRule>
  </conditionalFormatting>
  <conditionalFormatting sqref="C14:I14">
    <cfRule type="cellIs" dxfId="70" priority="103" operator="greaterThan">
      <formula>0</formula>
    </cfRule>
    <cfRule type="cellIs" dxfId="69" priority="104" operator="equal">
      <formula>0</formula>
    </cfRule>
  </conditionalFormatting>
  <conditionalFormatting sqref="B13">
    <cfRule type="cellIs" dxfId="68" priority="101" operator="greaterThan">
      <formula>0</formula>
    </cfRule>
    <cfRule type="cellIs" dxfId="67" priority="102" operator="equal">
      <formula>0</formula>
    </cfRule>
  </conditionalFormatting>
  <conditionalFormatting sqref="B14">
    <cfRule type="cellIs" dxfId="66" priority="99" operator="greaterThan">
      <formula>0</formula>
    </cfRule>
    <cfRule type="cellIs" dxfId="65" priority="100" operator="equal">
      <formula>0</formula>
    </cfRule>
  </conditionalFormatting>
  <conditionalFormatting sqref="C15:I15">
    <cfRule type="cellIs" dxfId="64" priority="93" operator="equal">
      <formula>0</formula>
    </cfRule>
  </conditionalFormatting>
  <conditionalFormatting sqref="C15:I15">
    <cfRule type="cellIs" dxfId="63" priority="91" operator="greaterThan">
      <formula>0</formula>
    </cfRule>
    <cfRule type="cellIs" dxfId="62" priority="92" operator="equal">
      <formula>0</formula>
    </cfRule>
  </conditionalFormatting>
  <conditionalFormatting sqref="B15">
    <cfRule type="cellIs" dxfId="61" priority="89" operator="greaterThan">
      <formula>0</formula>
    </cfRule>
    <cfRule type="cellIs" dxfId="60" priority="90" operator="equal">
      <formula>0</formula>
    </cfRule>
  </conditionalFormatting>
  <conditionalFormatting sqref="J16">
    <cfRule type="cellIs" dxfId="59" priority="68" operator="equal">
      <formula>0</formula>
    </cfRule>
  </conditionalFormatting>
  <conditionalFormatting sqref="J16">
    <cfRule type="cellIs" dxfId="58" priority="69" operator="greaterThan">
      <formula>0</formula>
    </cfRule>
    <cfRule type="cellIs" dxfId="57" priority="70" operator="equal">
      <formula>0</formula>
    </cfRule>
  </conditionalFormatting>
  <conditionalFormatting sqref="C16:I16">
    <cfRule type="cellIs" dxfId="56" priority="67" operator="equal">
      <formula>0</formula>
    </cfRule>
  </conditionalFormatting>
  <conditionalFormatting sqref="C16:I16">
    <cfRule type="cellIs" dxfId="55" priority="65" operator="greaterThan">
      <formula>0</formula>
    </cfRule>
    <cfRule type="cellIs" dxfId="54" priority="66" operator="equal">
      <formula>0</formula>
    </cfRule>
  </conditionalFormatting>
  <conditionalFormatting sqref="B16">
    <cfRule type="cellIs" dxfId="53" priority="63" operator="greaterThan">
      <formula>0</formula>
    </cfRule>
    <cfRule type="cellIs" dxfId="52" priority="64" operator="equal">
      <formula>0</formula>
    </cfRule>
  </conditionalFormatting>
  <conditionalFormatting sqref="C9:I9">
    <cfRule type="cellIs" dxfId="51" priority="62" operator="equal">
      <formula>0</formula>
    </cfRule>
  </conditionalFormatting>
  <conditionalFormatting sqref="C9:I9">
    <cfRule type="cellIs" dxfId="50" priority="60" operator="greaterThan">
      <formula>0</formula>
    </cfRule>
    <cfRule type="cellIs" dxfId="49" priority="61" operator="equal">
      <formula>0</formula>
    </cfRule>
  </conditionalFormatting>
  <conditionalFormatting sqref="B9">
    <cfRule type="cellIs" dxfId="48" priority="58" operator="greaterThan">
      <formula>0</formula>
    </cfRule>
    <cfRule type="cellIs" dxfId="47" priority="59" operator="equal">
      <formula>0</formula>
    </cfRule>
  </conditionalFormatting>
  <conditionalFormatting sqref="C10:I10">
    <cfRule type="cellIs" dxfId="46" priority="52" operator="equal">
      <formula>0</formula>
    </cfRule>
  </conditionalFormatting>
  <conditionalFormatting sqref="C10:I10">
    <cfRule type="cellIs" dxfId="45" priority="50" operator="greaterThan">
      <formula>0</formula>
    </cfRule>
    <cfRule type="cellIs" dxfId="44" priority="51" operator="equal">
      <formula>0</formula>
    </cfRule>
  </conditionalFormatting>
  <conditionalFormatting sqref="B10">
    <cfRule type="cellIs" dxfId="43" priority="48" operator="greaterThan">
      <formula>0</formula>
    </cfRule>
    <cfRule type="cellIs" dxfId="42" priority="49" operator="equal">
      <formula>0</formula>
    </cfRule>
  </conditionalFormatting>
  <conditionalFormatting sqref="C11:I11">
    <cfRule type="cellIs" dxfId="41" priority="42" operator="equal">
      <formula>0</formula>
    </cfRule>
  </conditionalFormatting>
  <conditionalFormatting sqref="C11:I11">
    <cfRule type="cellIs" dxfId="40" priority="40" operator="greaterThan">
      <formula>0</formula>
    </cfRule>
    <cfRule type="cellIs" dxfId="39" priority="41" operator="equal">
      <formula>0</formula>
    </cfRule>
  </conditionalFormatting>
  <conditionalFormatting sqref="B11">
    <cfRule type="cellIs" dxfId="38" priority="38" operator="greaterThan">
      <formula>0</formula>
    </cfRule>
    <cfRule type="cellIs" dxfId="37" priority="39" operator="equal">
      <formula>0</formula>
    </cfRule>
  </conditionalFormatting>
  <conditionalFormatting sqref="C11:I11">
    <cfRule type="cellIs" dxfId="36" priority="37" operator="equal">
      <formula>0</formula>
    </cfRule>
  </conditionalFormatting>
  <conditionalFormatting sqref="C11:I11">
    <cfRule type="cellIs" dxfId="35" priority="35" operator="greaterThan">
      <formula>0</formula>
    </cfRule>
    <cfRule type="cellIs" dxfId="34" priority="36" operator="equal">
      <formula>0</formula>
    </cfRule>
  </conditionalFormatting>
  <conditionalFormatting sqref="B11">
    <cfRule type="cellIs" dxfId="33" priority="33" operator="greaterThan">
      <formula>0</formula>
    </cfRule>
    <cfRule type="cellIs" dxfId="32" priority="34" operator="equal">
      <formula>0</formula>
    </cfRule>
  </conditionalFormatting>
  <conditionalFormatting sqref="C6:I6">
    <cfRule type="cellIs" dxfId="31" priority="32" operator="equal">
      <formula>0</formula>
    </cfRule>
  </conditionalFormatting>
  <conditionalFormatting sqref="C6:I6">
    <cfRule type="cellIs" dxfId="30" priority="30" operator="greaterThan">
      <formula>0</formula>
    </cfRule>
    <cfRule type="cellIs" dxfId="29" priority="31" operator="equal">
      <formula>0</formula>
    </cfRule>
  </conditionalFormatting>
  <conditionalFormatting sqref="B6">
    <cfRule type="cellIs" dxfId="28" priority="28" operator="greaterThan">
      <formula>0</formula>
    </cfRule>
    <cfRule type="cellIs" dxfId="27" priority="29" operator="equal">
      <formula>0</formula>
    </cfRule>
  </conditionalFormatting>
  <conditionalFormatting sqref="B6">
    <cfRule type="cellIs" dxfId="26" priority="26" operator="greaterThan">
      <formula>0</formula>
    </cfRule>
    <cfRule type="cellIs" dxfId="25" priority="27" operator="equal">
      <formula>0</formula>
    </cfRule>
  </conditionalFormatting>
  <conditionalFormatting sqref="C7:I7">
    <cfRule type="cellIs" dxfId="24" priority="25" operator="equal">
      <formula>0</formula>
    </cfRule>
  </conditionalFormatting>
  <conditionalFormatting sqref="C7:I7">
    <cfRule type="cellIs" dxfId="23" priority="23" operator="greaterThan">
      <formula>0</formula>
    </cfRule>
    <cfRule type="cellIs" dxfId="22" priority="24" operator="equal">
      <formula>0</formula>
    </cfRule>
  </conditionalFormatting>
  <conditionalFormatting sqref="B7">
    <cfRule type="cellIs" dxfId="21" priority="21" operator="greaterThan">
      <formula>0</formula>
    </cfRule>
    <cfRule type="cellIs" dxfId="20" priority="22" operator="equal">
      <formula>0</formula>
    </cfRule>
  </conditionalFormatting>
  <conditionalFormatting sqref="C7:I7">
    <cfRule type="cellIs" dxfId="19" priority="20" operator="equal">
      <formula>0</formula>
    </cfRule>
  </conditionalFormatting>
  <conditionalFormatting sqref="C7:I7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B7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C8:I8">
    <cfRule type="cellIs" dxfId="14" priority="15" operator="equal">
      <formula>0</formula>
    </cfRule>
  </conditionalFormatting>
  <conditionalFormatting sqref="C8:I8">
    <cfRule type="cellIs" dxfId="13" priority="13" operator="greaterThan">
      <formula>0</formula>
    </cfRule>
    <cfRule type="cellIs" dxfId="12" priority="14" operator="equal">
      <formula>0</formula>
    </cfRule>
  </conditionalFormatting>
  <conditionalFormatting sqref="B8">
    <cfRule type="cellIs" dxfId="11" priority="11" operator="greaterThan">
      <formula>0</formula>
    </cfRule>
    <cfRule type="cellIs" dxfId="10" priority="12" operator="equal">
      <formula>0</formula>
    </cfRule>
  </conditionalFormatting>
  <conditionalFormatting sqref="C8:I8">
    <cfRule type="cellIs" dxfId="9" priority="10" operator="equal">
      <formula>0</formula>
    </cfRule>
  </conditionalFormatting>
  <conditionalFormatting sqref="C8:I8">
    <cfRule type="cellIs" dxfId="8" priority="8" operator="greaterThan">
      <formula>0</formula>
    </cfRule>
    <cfRule type="cellIs" dxfId="7" priority="9" operator="equal">
      <formula>0</formula>
    </cfRule>
  </conditionalFormatting>
  <conditionalFormatting sqref="B8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C12:I12">
    <cfRule type="cellIs" dxfId="4" priority="5" operator="equal">
      <formula>0</formula>
    </cfRule>
  </conditionalFormatting>
  <conditionalFormatting sqref="C12:I1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B12">
    <cfRule type="cellIs" dxfId="1" priority="1" operator="greaterThan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6F57-7483-4DF4-8621-2646A8BBB8E2}">
  <sheetPr>
    <tabColor theme="0" tint="-0.34998626667073579"/>
    <pageSetUpPr fitToPage="1"/>
  </sheetPr>
  <dimension ref="A1:AH30"/>
  <sheetViews>
    <sheetView zoomScale="70" zoomScaleNormal="70" workbookViewId="0">
      <selection activeCell="Z2" sqref="Z2:AC2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8.5703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8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10.42578125" bestFit="1" customWidth="1"/>
    <col min="19" max="19" width="6.140625" bestFit="1" customWidth="1"/>
    <col min="20" max="20" width="5.5703125" bestFit="1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4.28515625" customWidth="1"/>
    <col min="26" max="26" width="3.7109375" bestFit="1" customWidth="1"/>
    <col min="27" max="27" width="18.42578125" bestFit="1" customWidth="1"/>
    <col min="28" max="28" width="9.42578125" bestFit="1" customWidth="1"/>
    <col min="29" max="29" width="6.140625" customWidth="1"/>
    <col min="30" max="30" width="4" customWidth="1"/>
    <col min="31" max="31" width="3.42578125" customWidth="1"/>
    <col min="32" max="32" width="17.7109375" bestFit="1" customWidth="1"/>
    <col min="34" max="34" width="5.85546875" customWidth="1"/>
  </cols>
  <sheetData>
    <row r="1" spans="1:34" ht="31.5" x14ac:dyDescent="0.5">
      <c r="A1" s="112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</row>
    <row r="2" spans="1:34" ht="65.25" customHeight="1" x14ac:dyDescent="0.25">
      <c r="A2" s="118" t="s">
        <v>80</v>
      </c>
      <c r="B2" s="94"/>
      <c r="C2" s="94"/>
      <c r="D2" s="94"/>
      <c r="E2" s="6"/>
      <c r="F2" s="93" t="s">
        <v>78</v>
      </c>
      <c r="G2" s="94"/>
      <c r="H2" s="94"/>
      <c r="I2" s="94"/>
      <c r="J2" s="6"/>
      <c r="K2" s="93" t="s">
        <v>79</v>
      </c>
      <c r="L2" s="94"/>
      <c r="M2" s="94"/>
      <c r="N2" s="94"/>
      <c r="O2" s="6"/>
      <c r="P2" s="93" t="s">
        <v>81</v>
      </c>
      <c r="Q2" s="94"/>
      <c r="R2" s="94"/>
      <c r="S2" s="94"/>
      <c r="T2" s="6"/>
      <c r="U2" s="93" t="s">
        <v>68</v>
      </c>
      <c r="V2" s="94"/>
      <c r="W2" s="94"/>
      <c r="X2" s="94"/>
      <c r="Y2" s="6"/>
      <c r="Z2" s="93" t="s">
        <v>82</v>
      </c>
      <c r="AA2" s="94"/>
      <c r="AB2" s="94"/>
      <c r="AC2" s="94"/>
      <c r="AD2" s="6"/>
      <c r="AE2" s="94" t="s">
        <v>18</v>
      </c>
      <c r="AF2" s="94"/>
      <c r="AG2" s="94"/>
      <c r="AH2" s="8"/>
    </row>
    <row r="3" spans="1:34" x14ac:dyDescent="0.25">
      <c r="A3" s="107" t="s">
        <v>14</v>
      </c>
      <c r="B3" s="108"/>
      <c r="C3" s="23" t="s">
        <v>15</v>
      </c>
      <c r="D3" s="23" t="s">
        <v>16</v>
      </c>
      <c r="E3" s="6"/>
      <c r="F3" s="94" t="s">
        <v>14</v>
      </c>
      <c r="G3" s="94"/>
      <c r="H3" s="23" t="s">
        <v>15</v>
      </c>
      <c r="I3" s="23" t="s">
        <v>16</v>
      </c>
      <c r="J3" s="6"/>
      <c r="K3" s="94" t="s">
        <v>14</v>
      </c>
      <c r="L3" s="94"/>
      <c r="M3" s="23" t="s">
        <v>49</v>
      </c>
      <c r="N3" s="23" t="s">
        <v>16</v>
      </c>
      <c r="O3" s="6"/>
      <c r="P3" s="94" t="s">
        <v>14</v>
      </c>
      <c r="Q3" s="94"/>
      <c r="R3" s="23" t="s">
        <v>15</v>
      </c>
      <c r="S3" s="23" t="s">
        <v>16</v>
      </c>
      <c r="T3" s="6"/>
      <c r="U3" s="94" t="s">
        <v>14</v>
      </c>
      <c r="V3" s="94"/>
      <c r="W3" s="23" t="s">
        <v>15</v>
      </c>
      <c r="X3" s="23" t="s">
        <v>16</v>
      </c>
      <c r="Y3" s="6"/>
      <c r="Z3" s="94" t="s">
        <v>14</v>
      </c>
      <c r="AA3" s="94"/>
      <c r="AB3" s="23" t="s">
        <v>15</v>
      </c>
      <c r="AC3" s="23" t="s">
        <v>16</v>
      </c>
      <c r="AD3" s="6"/>
      <c r="AE3" s="94" t="s">
        <v>14</v>
      </c>
      <c r="AF3" s="94"/>
      <c r="AG3" s="23" t="s">
        <v>16</v>
      </c>
      <c r="AH3" s="8"/>
    </row>
    <row r="4" spans="1:34" x14ac:dyDescent="0.25">
      <c r="A4" s="9" t="s">
        <v>0</v>
      </c>
      <c r="B4" s="25" t="s">
        <v>30</v>
      </c>
      <c r="C4" s="4">
        <v>25.9</v>
      </c>
      <c r="D4" s="2">
        <v>12</v>
      </c>
      <c r="E4" s="10"/>
      <c r="F4" s="1" t="s">
        <v>0</v>
      </c>
      <c r="G4" s="3" t="s">
        <v>30</v>
      </c>
      <c r="H4" s="4">
        <v>68.569999999999993</v>
      </c>
      <c r="I4" s="2">
        <v>12</v>
      </c>
      <c r="J4" s="10"/>
      <c r="K4" s="85" t="s">
        <v>0</v>
      </c>
      <c r="L4" s="3" t="s">
        <v>30</v>
      </c>
      <c r="M4" s="2">
        <v>160</v>
      </c>
      <c r="N4" s="2">
        <v>11</v>
      </c>
      <c r="O4" s="10"/>
      <c r="P4" s="1" t="s">
        <v>0</v>
      </c>
      <c r="Q4" s="3" t="s">
        <v>30</v>
      </c>
      <c r="R4" s="4">
        <v>19.059999999999999</v>
      </c>
      <c r="S4" s="2">
        <v>12</v>
      </c>
      <c r="T4" s="10"/>
      <c r="U4" s="1" t="s">
        <v>0</v>
      </c>
      <c r="V4" s="3" t="s">
        <v>31</v>
      </c>
      <c r="W4" s="4">
        <v>18.32</v>
      </c>
      <c r="X4" s="2">
        <v>12</v>
      </c>
      <c r="Y4" s="10"/>
      <c r="Z4" s="1" t="s">
        <v>0</v>
      </c>
      <c r="AA4" s="3" t="s">
        <v>30</v>
      </c>
      <c r="AB4" s="4">
        <v>24.84</v>
      </c>
      <c r="AC4" s="2">
        <v>12</v>
      </c>
      <c r="AD4" s="6"/>
      <c r="AE4" s="1" t="s">
        <v>0</v>
      </c>
      <c r="AF4" s="3" t="s">
        <v>30</v>
      </c>
      <c r="AG4" s="2">
        <f>AH19</f>
        <v>65</v>
      </c>
      <c r="AH4" s="8"/>
    </row>
    <row r="5" spans="1:34" x14ac:dyDescent="0.25">
      <c r="A5" s="9" t="s">
        <v>1</v>
      </c>
      <c r="B5" s="25" t="s">
        <v>46</v>
      </c>
      <c r="C5" s="4">
        <v>27.61</v>
      </c>
      <c r="D5" s="2">
        <v>11</v>
      </c>
      <c r="E5" s="10"/>
      <c r="F5" s="1" t="s">
        <v>1</v>
      </c>
      <c r="G5" s="3" t="s">
        <v>31</v>
      </c>
      <c r="H5" s="4" t="s">
        <v>50</v>
      </c>
      <c r="I5" s="2">
        <v>11</v>
      </c>
      <c r="J5" s="10"/>
      <c r="K5" s="86"/>
      <c r="L5" s="3" t="s">
        <v>31</v>
      </c>
      <c r="M5" s="2">
        <v>160</v>
      </c>
      <c r="N5" s="2">
        <v>11</v>
      </c>
      <c r="O5" s="10"/>
      <c r="P5" s="1" t="s">
        <v>1</v>
      </c>
      <c r="Q5" s="25" t="s">
        <v>32</v>
      </c>
      <c r="R5" s="4">
        <v>22.36</v>
      </c>
      <c r="S5" s="2">
        <v>11</v>
      </c>
      <c r="T5" s="10"/>
      <c r="U5" s="1" t="s">
        <v>1</v>
      </c>
      <c r="V5" s="25" t="s">
        <v>36</v>
      </c>
      <c r="W5" s="4">
        <v>24.33</v>
      </c>
      <c r="X5" s="2">
        <v>11</v>
      </c>
      <c r="Y5" s="10"/>
      <c r="Z5" s="1" t="s">
        <v>1</v>
      </c>
      <c r="AA5" s="25" t="s">
        <v>36</v>
      </c>
      <c r="AB5" s="4">
        <v>64.81</v>
      </c>
      <c r="AC5" s="2">
        <v>11</v>
      </c>
      <c r="AD5" s="6"/>
      <c r="AE5" s="1" t="s">
        <v>1</v>
      </c>
      <c r="AF5" s="3" t="s">
        <v>31</v>
      </c>
      <c r="AG5" s="2">
        <f t="shared" ref="AG5:AG15" si="0">AH20</f>
        <v>56</v>
      </c>
      <c r="AH5" s="8"/>
    </row>
    <row r="6" spans="1:34" x14ac:dyDescent="0.25">
      <c r="A6" s="9" t="s">
        <v>2</v>
      </c>
      <c r="B6" s="25" t="s">
        <v>17</v>
      </c>
      <c r="C6" s="4">
        <v>32.340000000000003</v>
      </c>
      <c r="D6" s="2">
        <v>10</v>
      </c>
      <c r="E6" s="10"/>
      <c r="F6" s="1" t="s">
        <v>2</v>
      </c>
      <c r="G6" s="3" t="s">
        <v>47</v>
      </c>
      <c r="H6" s="4" t="s">
        <v>51</v>
      </c>
      <c r="I6" s="2">
        <v>10</v>
      </c>
      <c r="J6" s="10"/>
      <c r="K6" s="92"/>
      <c r="L6" s="25" t="s">
        <v>32</v>
      </c>
      <c r="M6" s="2">
        <v>160</v>
      </c>
      <c r="N6" s="2">
        <v>11</v>
      </c>
      <c r="O6" s="10"/>
      <c r="P6" s="1" t="s">
        <v>2</v>
      </c>
      <c r="Q6" s="25" t="s">
        <v>36</v>
      </c>
      <c r="R6" s="4">
        <v>26.64</v>
      </c>
      <c r="S6" s="2">
        <v>10</v>
      </c>
      <c r="T6" s="10"/>
      <c r="U6" s="1" t="s">
        <v>2</v>
      </c>
      <c r="V6" s="25" t="s">
        <v>46</v>
      </c>
      <c r="W6" s="4">
        <v>25.02</v>
      </c>
      <c r="X6" s="2">
        <v>10</v>
      </c>
      <c r="Y6" s="10"/>
      <c r="Z6" s="1" t="s">
        <v>2</v>
      </c>
      <c r="AA6" s="25" t="s">
        <v>33</v>
      </c>
      <c r="AB6" s="4">
        <v>77.55</v>
      </c>
      <c r="AC6" s="2">
        <v>10</v>
      </c>
      <c r="AD6" s="6"/>
      <c r="AE6" s="1" t="s">
        <v>2</v>
      </c>
      <c r="AF6" s="25" t="s">
        <v>36</v>
      </c>
      <c r="AG6" s="2">
        <f t="shared" si="0"/>
        <v>55</v>
      </c>
      <c r="AH6" s="8"/>
    </row>
    <row r="7" spans="1:34" x14ac:dyDescent="0.25">
      <c r="A7" s="9" t="s">
        <v>3</v>
      </c>
      <c r="B7" s="25" t="s">
        <v>29</v>
      </c>
      <c r="C7" s="4">
        <v>33.72</v>
      </c>
      <c r="D7" s="2">
        <v>9</v>
      </c>
      <c r="E7" s="10"/>
      <c r="F7" s="1" t="s">
        <v>3</v>
      </c>
      <c r="G7" s="25" t="s">
        <v>33</v>
      </c>
      <c r="H7" s="4" t="s">
        <v>52</v>
      </c>
      <c r="I7" s="2">
        <v>9</v>
      </c>
      <c r="J7" s="10"/>
      <c r="K7" s="1" t="s">
        <v>3</v>
      </c>
      <c r="L7" s="25" t="s">
        <v>33</v>
      </c>
      <c r="M7" s="2">
        <v>150</v>
      </c>
      <c r="N7" s="2">
        <v>9</v>
      </c>
      <c r="O7" s="10"/>
      <c r="P7" s="1" t="s">
        <v>3</v>
      </c>
      <c r="Q7" s="25" t="s">
        <v>33</v>
      </c>
      <c r="R7" s="4">
        <v>29.87</v>
      </c>
      <c r="S7" s="2">
        <v>9</v>
      </c>
      <c r="T7" s="10"/>
      <c r="U7" s="1" t="s">
        <v>3</v>
      </c>
      <c r="V7" s="25" t="s">
        <v>29</v>
      </c>
      <c r="W7" s="4">
        <v>27.78</v>
      </c>
      <c r="X7" s="2">
        <v>9</v>
      </c>
      <c r="Y7" s="10"/>
      <c r="Z7" s="1" t="s">
        <v>3</v>
      </c>
      <c r="AA7" s="3" t="s">
        <v>31</v>
      </c>
      <c r="AB7" s="4" t="s">
        <v>69</v>
      </c>
      <c r="AC7" s="2">
        <v>9</v>
      </c>
      <c r="AD7" s="6"/>
      <c r="AE7" s="1" t="s">
        <v>3</v>
      </c>
      <c r="AF7" s="25" t="s">
        <v>33</v>
      </c>
      <c r="AG7" s="2">
        <f t="shared" si="0"/>
        <v>49</v>
      </c>
      <c r="AH7" s="8"/>
    </row>
    <row r="8" spans="1:34" x14ac:dyDescent="0.25">
      <c r="A8" s="9" t="s">
        <v>4</v>
      </c>
      <c r="B8" s="25" t="s">
        <v>36</v>
      </c>
      <c r="C8" s="4">
        <v>36.659999999999997</v>
      </c>
      <c r="D8" s="2">
        <v>8</v>
      </c>
      <c r="E8" s="10"/>
      <c r="F8" s="1" t="s">
        <v>4</v>
      </c>
      <c r="G8" s="25" t="s">
        <v>46</v>
      </c>
      <c r="H8" s="4" t="s">
        <v>53</v>
      </c>
      <c r="I8" s="2">
        <v>8</v>
      </c>
      <c r="J8" s="10"/>
      <c r="K8" s="1" t="s">
        <v>4</v>
      </c>
      <c r="L8" s="25" t="s">
        <v>36</v>
      </c>
      <c r="M8" s="2">
        <v>140</v>
      </c>
      <c r="N8" s="2">
        <v>8</v>
      </c>
      <c r="O8" s="10"/>
      <c r="P8" s="1" t="s">
        <v>4</v>
      </c>
      <c r="Q8" s="25" t="s">
        <v>29</v>
      </c>
      <c r="R8" s="4">
        <v>31.61</v>
      </c>
      <c r="S8" s="2">
        <v>8</v>
      </c>
      <c r="T8" s="10"/>
      <c r="U8" s="1" t="s">
        <v>4</v>
      </c>
      <c r="V8" s="25" t="s">
        <v>35</v>
      </c>
      <c r="W8" s="4">
        <v>28.08</v>
      </c>
      <c r="X8" s="2">
        <v>8</v>
      </c>
      <c r="Y8" s="10"/>
      <c r="Z8" s="1" t="s">
        <v>4</v>
      </c>
      <c r="AA8" s="25" t="s">
        <v>35</v>
      </c>
      <c r="AB8" s="4" t="s">
        <v>70</v>
      </c>
      <c r="AC8" s="2">
        <v>8</v>
      </c>
      <c r="AD8" s="6"/>
      <c r="AE8" s="1" t="s">
        <v>4</v>
      </c>
      <c r="AF8" s="25" t="s">
        <v>46</v>
      </c>
      <c r="AG8" s="2">
        <f t="shared" si="0"/>
        <v>45.5</v>
      </c>
      <c r="AH8" s="8"/>
    </row>
    <row r="9" spans="1:34" x14ac:dyDescent="0.25">
      <c r="A9" s="9" t="s">
        <v>5</v>
      </c>
      <c r="B9" s="25" t="s">
        <v>33</v>
      </c>
      <c r="C9" s="4">
        <v>39.46</v>
      </c>
      <c r="D9" s="2">
        <v>7</v>
      </c>
      <c r="E9" s="10"/>
      <c r="F9" s="1" t="s">
        <v>5</v>
      </c>
      <c r="G9" s="25" t="s">
        <v>36</v>
      </c>
      <c r="H9" s="4" t="s">
        <v>54</v>
      </c>
      <c r="I9" s="2">
        <v>7</v>
      </c>
      <c r="J9" s="10"/>
      <c r="K9" s="1" t="s">
        <v>5</v>
      </c>
      <c r="L9" s="25" t="s">
        <v>29</v>
      </c>
      <c r="M9" s="2">
        <v>135</v>
      </c>
      <c r="N9" s="2">
        <v>7</v>
      </c>
      <c r="O9" s="10"/>
      <c r="P9" s="1" t="s">
        <v>5</v>
      </c>
      <c r="Q9" s="3" t="s">
        <v>31</v>
      </c>
      <c r="R9" s="4" t="s">
        <v>61</v>
      </c>
      <c r="S9" s="2">
        <v>7</v>
      </c>
      <c r="T9" s="10"/>
      <c r="U9" s="1" t="s">
        <v>5</v>
      </c>
      <c r="V9" s="25" t="s">
        <v>24</v>
      </c>
      <c r="W9" s="4">
        <v>29.98</v>
      </c>
      <c r="X9" s="2">
        <v>7</v>
      </c>
      <c r="Y9" s="10"/>
      <c r="Z9" s="1" t="s">
        <v>5</v>
      </c>
      <c r="AA9" s="3" t="s">
        <v>47</v>
      </c>
      <c r="AB9" s="4" t="s">
        <v>71</v>
      </c>
      <c r="AC9" s="2">
        <v>7</v>
      </c>
      <c r="AD9" s="6"/>
      <c r="AE9" s="1" t="s">
        <v>5</v>
      </c>
      <c r="AF9" s="25" t="s">
        <v>29</v>
      </c>
      <c r="AG9" s="2">
        <f t="shared" si="0"/>
        <v>43</v>
      </c>
      <c r="AH9" s="8"/>
    </row>
    <row r="10" spans="1:34" x14ac:dyDescent="0.25">
      <c r="A10" s="9" t="s">
        <v>6</v>
      </c>
      <c r="B10" s="25" t="s">
        <v>31</v>
      </c>
      <c r="C10" s="4">
        <v>45.67</v>
      </c>
      <c r="D10" s="2">
        <v>6</v>
      </c>
      <c r="E10" s="10"/>
      <c r="F10" s="1" t="s">
        <v>6</v>
      </c>
      <c r="G10" s="25" t="s">
        <v>29</v>
      </c>
      <c r="H10" s="4" t="s">
        <v>55</v>
      </c>
      <c r="I10" s="2">
        <v>6</v>
      </c>
      <c r="J10" s="10"/>
      <c r="K10" s="85" t="s">
        <v>6</v>
      </c>
      <c r="L10" s="25" t="s">
        <v>46</v>
      </c>
      <c r="M10" s="2">
        <v>130</v>
      </c>
      <c r="N10" s="2">
        <v>4.5</v>
      </c>
      <c r="O10" s="10"/>
      <c r="P10" s="1" t="s">
        <v>6</v>
      </c>
      <c r="Q10" s="25" t="s">
        <v>46</v>
      </c>
      <c r="R10" s="4" t="s">
        <v>62</v>
      </c>
      <c r="S10" s="2">
        <v>6</v>
      </c>
      <c r="T10" s="10"/>
      <c r="U10" s="1" t="s">
        <v>6</v>
      </c>
      <c r="V10" s="3" t="s">
        <v>30</v>
      </c>
      <c r="W10" s="4">
        <v>31.41</v>
      </c>
      <c r="X10" s="2">
        <v>6</v>
      </c>
      <c r="Y10" s="10"/>
      <c r="Z10" s="1" t="s">
        <v>6</v>
      </c>
      <c r="AA10" s="25" t="s">
        <v>46</v>
      </c>
      <c r="AB10" s="4" t="s">
        <v>72</v>
      </c>
      <c r="AC10" s="2">
        <v>6</v>
      </c>
      <c r="AD10" s="6"/>
      <c r="AE10" s="1" t="s">
        <v>6</v>
      </c>
      <c r="AF10" s="25" t="s">
        <v>35</v>
      </c>
      <c r="AG10" s="2">
        <f t="shared" si="0"/>
        <v>34.5</v>
      </c>
      <c r="AH10" s="8"/>
    </row>
    <row r="11" spans="1:34" x14ac:dyDescent="0.25">
      <c r="A11" s="9" t="s">
        <v>7</v>
      </c>
      <c r="B11" s="25" t="s">
        <v>47</v>
      </c>
      <c r="C11" s="4">
        <v>51.66</v>
      </c>
      <c r="D11" s="2">
        <v>5</v>
      </c>
      <c r="E11" s="10"/>
      <c r="F11" s="1" t="s">
        <v>7</v>
      </c>
      <c r="G11" s="25" t="s">
        <v>35</v>
      </c>
      <c r="H11" s="4" t="s">
        <v>56</v>
      </c>
      <c r="I11" s="2">
        <v>5</v>
      </c>
      <c r="J11" s="10"/>
      <c r="K11" s="86"/>
      <c r="L11" s="25" t="s">
        <v>35</v>
      </c>
      <c r="M11" s="2">
        <v>130</v>
      </c>
      <c r="N11" s="2">
        <v>4.5</v>
      </c>
      <c r="O11" s="10"/>
      <c r="P11" s="1" t="s">
        <v>7</v>
      </c>
      <c r="Q11" s="25" t="s">
        <v>35</v>
      </c>
      <c r="R11" s="4" t="s">
        <v>63</v>
      </c>
      <c r="S11" s="2">
        <v>5</v>
      </c>
      <c r="T11" s="10"/>
      <c r="U11" s="1" t="s">
        <v>7</v>
      </c>
      <c r="V11" s="25" t="s">
        <v>33</v>
      </c>
      <c r="W11" s="4">
        <v>33.659999999999997</v>
      </c>
      <c r="X11" s="2">
        <v>5</v>
      </c>
      <c r="Y11" s="10"/>
      <c r="Z11" s="1" t="s">
        <v>7</v>
      </c>
      <c r="AA11" s="25" t="s">
        <v>32</v>
      </c>
      <c r="AB11" s="4" t="s">
        <v>73</v>
      </c>
      <c r="AC11" s="2">
        <v>5</v>
      </c>
      <c r="AD11" s="6"/>
      <c r="AE11" s="1" t="s">
        <v>7</v>
      </c>
      <c r="AF11" s="25" t="s">
        <v>32</v>
      </c>
      <c r="AG11" s="2">
        <f t="shared" si="0"/>
        <v>30</v>
      </c>
      <c r="AH11" s="8"/>
    </row>
    <row r="12" spans="1:34" x14ac:dyDescent="0.25">
      <c r="A12" s="9" t="s">
        <v>8</v>
      </c>
      <c r="B12" s="25" t="s">
        <v>35</v>
      </c>
      <c r="C12" s="4">
        <v>71.260000000000005</v>
      </c>
      <c r="D12" s="2">
        <v>4</v>
      </c>
      <c r="E12" s="10"/>
      <c r="F12" s="1" t="s">
        <v>8</v>
      </c>
      <c r="G12" s="25" t="s">
        <v>24</v>
      </c>
      <c r="H12" s="4" t="s">
        <v>57</v>
      </c>
      <c r="I12" s="2">
        <v>4</v>
      </c>
      <c r="J12" s="10"/>
      <c r="K12" s="86"/>
      <c r="L12" s="25" t="s">
        <v>24</v>
      </c>
      <c r="M12" s="2">
        <v>130</v>
      </c>
      <c r="N12" s="2">
        <v>4.5</v>
      </c>
      <c r="O12" s="10"/>
      <c r="P12" s="1" t="s">
        <v>8</v>
      </c>
      <c r="Q12" s="3" t="s">
        <v>47</v>
      </c>
      <c r="R12" s="4" t="s">
        <v>64</v>
      </c>
      <c r="S12" s="2">
        <v>4</v>
      </c>
      <c r="T12" s="10"/>
      <c r="U12" s="1" t="s">
        <v>8</v>
      </c>
      <c r="V12" s="25" t="s">
        <v>34</v>
      </c>
      <c r="W12" s="4">
        <v>40.39</v>
      </c>
      <c r="X12" s="2">
        <v>4</v>
      </c>
      <c r="Y12" s="10"/>
      <c r="Z12" s="1" t="s">
        <v>8</v>
      </c>
      <c r="AA12" s="25" t="s">
        <v>29</v>
      </c>
      <c r="AB12" s="4" t="s">
        <v>74</v>
      </c>
      <c r="AC12" s="2">
        <v>4</v>
      </c>
      <c r="AD12" s="6"/>
      <c r="AE12" s="1" t="s">
        <v>8</v>
      </c>
      <c r="AF12" s="3" t="s">
        <v>47</v>
      </c>
      <c r="AG12" s="2">
        <f t="shared" si="0"/>
        <v>30</v>
      </c>
      <c r="AH12" s="8"/>
    </row>
    <row r="13" spans="1:34" x14ac:dyDescent="0.25">
      <c r="A13" s="9" t="s">
        <v>9</v>
      </c>
      <c r="B13" s="25" t="s">
        <v>24</v>
      </c>
      <c r="C13" s="26" t="s">
        <v>83</v>
      </c>
      <c r="D13" s="2">
        <v>0</v>
      </c>
      <c r="E13" s="10"/>
      <c r="F13" s="1" t="s">
        <v>9</v>
      </c>
      <c r="G13" s="25" t="s">
        <v>32</v>
      </c>
      <c r="H13" s="4" t="s">
        <v>58</v>
      </c>
      <c r="I13" s="2">
        <v>3</v>
      </c>
      <c r="J13" s="10"/>
      <c r="K13" s="92"/>
      <c r="L13" s="25" t="s">
        <v>34</v>
      </c>
      <c r="M13" s="2">
        <v>130</v>
      </c>
      <c r="N13" s="2">
        <v>4.5</v>
      </c>
      <c r="O13" s="10"/>
      <c r="P13" s="1" t="s">
        <v>9</v>
      </c>
      <c r="Q13" s="25" t="s">
        <v>24</v>
      </c>
      <c r="R13" s="4" t="s">
        <v>65</v>
      </c>
      <c r="S13" s="2">
        <v>3</v>
      </c>
      <c r="T13" s="10"/>
      <c r="U13" s="1" t="s">
        <v>9</v>
      </c>
      <c r="V13" s="25" t="s">
        <v>17</v>
      </c>
      <c r="W13" s="4">
        <v>46.13</v>
      </c>
      <c r="X13" s="2">
        <v>3</v>
      </c>
      <c r="Y13" s="10"/>
      <c r="Z13" s="1" t="s">
        <v>9</v>
      </c>
      <c r="AA13" s="25" t="s">
        <v>24</v>
      </c>
      <c r="AB13" s="4" t="s">
        <v>75</v>
      </c>
      <c r="AC13" s="2">
        <v>3</v>
      </c>
      <c r="AD13" s="6"/>
      <c r="AE13" s="1" t="s">
        <v>9</v>
      </c>
      <c r="AF13" s="25" t="s">
        <v>24</v>
      </c>
      <c r="AG13" s="2">
        <f t="shared" si="0"/>
        <v>21.5</v>
      </c>
      <c r="AH13" s="8"/>
    </row>
    <row r="14" spans="1:34" x14ac:dyDescent="0.25">
      <c r="A14" s="9" t="s">
        <v>10</v>
      </c>
      <c r="B14" s="25" t="s">
        <v>32</v>
      </c>
      <c r="C14" s="26" t="s">
        <v>83</v>
      </c>
      <c r="D14" s="2">
        <v>0</v>
      </c>
      <c r="E14" s="10"/>
      <c r="F14" s="1" t="s">
        <v>10</v>
      </c>
      <c r="G14" s="25" t="s">
        <v>17</v>
      </c>
      <c r="H14" s="4" t="s">
        <v>59</v>
      </c>
      <c r="I14" s="2">
        <v>2</v>
      </c>
      <c r="J14" s="10"/>
      <c r="K14" s="1" t="s">
        <v>10</v>
      </c>
      <c r="L14" s="3" t="s">
        <v>47</v>
      </c>
      <c r="M14" s="2">
        <v>125</v>
      </c>
      <c r="N14" s="2">
        <v>2</v>
      </c>
      <c r="O14" s="10"/>
      <c r="P14" s="1" t="s">
        <v>10</v>
      </c>
      <c r="Q14" s="25" t="s">
        <v>34</v>
      </c>
      <c r="R14" s="4" t="s">
        <v>66</v>
      </c>
      <c r="S14" s="2">
        <v>2</v>
      </c>
      <c r="T14" s="10"/>
      <c r="U14" s="1" t="s">
        <v>10</v>
      </c>
      <c r="V14" s="3" t="s">
        <v>47</v>
      </c>
      <c r="W14" s="4">
        <v>53</v>
      </c>
      <c r="X14" s="2">
        <v>2</v>
      </c>
      <c r="Y14" s="10"/>
      <c r="Z14" s="1" t="s">
        <v>10</v>
      </c>
      <c r="AA14" s="25" t="s">
        <v>34</v>
      </c>
      <c r="AB14" s="4" t="s">
        <v>76</v>
      </c>
      <c r="AC14" s="2">
        <v>2</v>
      </c>
      <c r="AD14" s="6"/>
      <c r="AE14" s="1" t="s">
        <v>10</v>
      </c>
      <c r="AF14" s="25" t="s">
        <v>17</v>
      </c>
      <c r="AG14" s="2">
        <f t="shared" si="0"/>
        <v>18</v>
      </c>
      <c r="AH14" s="8"/>
    </row>
    <row r="15" spans="1:34" x14ac:dyDescent="0.25">
      <c r="A15" s="9" t="s">
        <v>12</v>
      </c>
      <c r="B15" s="25" t="s">
        <v>34</v>
      </c>
      <c r="C15" s="26" t="s">
        <v>83</v>
      </c>
      <c r="D15" s="2">
        <v>0</v>
      </c>
      <c r="E15" s="10"/>
      <c r="F15" s="1" t="s">
        <v>12</v>
      </c>
      <c r="G15" s="25" t="s">
        <v>34</v>
      </c>
      <c r="H15" s="4" t="s">
        <v>60</v>
      </c>
      <c r="I15" s="2">
        <v>1</v>
      </c>
      <c r="J15" s="10"/>
      <c r="K15" s="1" t="s">
        <v>12</v>
      </c>
      <c r="L15" s="25" t="s">
        <v>17</v>
      </c>
      <c r="M15" s="2">
        <v>120</v>
      </c>
      <c r="N15" s="2">
        <v>1</v>
      </c>
      <c r="O15" s="10"/>
      <c r="P15" s="1" t="s">
        <v>12</v>
      </c>
      <c r="Q15" s="25" t="s">
        <v>17</v>
      </c>
      <c r="R15" s="2" t="s">
        <v>67</v>
      </c>
      <c r="S15" s="2">
        <v>1</v>
      </c>
      <c r="T15" s="10"/>
      <c r="U15" s="1" t="s">
        <v>12</v>
      </c>
      <c r="V15" s="25" t="s">
        <v>32</v>
      </c>
      <c r="W15" s="4" t="s">
        <v>83</v>
      </c>
      <c r="X15" s="2">
        <v>0</v>
      </c>
      <c r="Y15" s="10"/>
      <c r="Z15" s="1" t="s">
        <v>12</v>
      </c>
      <c r="AA15" s="25" t="s">
        <v>17</v>
      </c>
      <c r="AB15" s="4" t="s">
        <v>77</v>
      </c>
      <c r="AC15" s="2">
        <v>1</v>
      </c>
      <c r="AD15" s="6"/>
      <c r="AE15" s="1" t="s">
        <v>12</v>
      </c>
      <c r="AF15" s="25" t="s">
        <v>34</v>
      </c>
      <c r="AG15" s="2">
        <f t="shared" si="0"/>
        <v>13.5</v>
      </c>
      <c r="AH15" s="8"/>
    </row>
    <row r="16" spans="1:34" x14ac:dyDescent="0.2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/>
    </row>
    <row r="17" spans="1:34" ht="39" customHeight="1" x14ac:dyDescent="0.25">
      <c r="A17" s="98" t="s">
        <v>23</v>
      </c>
      <c r="B17" s="99"/>
      <c r="C17" s="99"/>
      <c r="D17" s="100"/>
      <c r="E17" s="6"/>
      <c r="F17" s="109" t="s">
        <v>19</v>
      </c>
      <c r="G17" s="110"/>
      <c r="H17" s="110"/>
      <c r="I17" s="111"/>
      <c r="J17" s="12"/>
      <c r="K17" s="109" t="s">
        <v>20</v>
      </c>
      <c r="L17" s="110"/>
      <c r="M17" s="110"/>
      <c r="N17" s="111"/>
      <c r="O17" s="12"/>
      <c r="P17" s="109" t="s">
        <v>21</v>
      </c>
      <c r="Q17" s="110"/>
      <c r="R17" s="110"/>
      <c r="S17" s="111"/>
      <c r="T17" s="12"/>
      <c r="U17" s="109" t="s">
        <v>22</v>
      </c>
      <c r="V17" s="110"/>
      <c r="W17" s="110"/>
      <c r="X17" s="111"/>
      <c r="Y17" s="12"/>
      <c r="Z17" s="109" t="s">
        <v>27</v>
      </c>
      <c r="AA17" s="110"/>
      <c r="AB17" s="110"/>
      <c r="AC17" s="111"/>
      <c r="AD17" s="12"/>
      <c r="AE17" s="115" t="s">
        <v>28</v>
      </c>
      <c r="AF17" s="115"/>
      <c r="AG17" s="115"/>
      <c r="AH17" s="116"/>
    </row>
    <row r="18" spans="1:34" x14ac:dyDescent="0.25">
      <c r="A18" s="101"/>
      <c r="B18" s="102"/>
      <c r="C18" s="102"/>
      <c r="D18" s="103"/>
      <c r="E18" s="6"/>
      <c r="F18" s="95" t="s">
        <v>14</v>
      </c>
      <c r="G18" s="96"/>
      <c r="H18" s="97"/>
      <c r="I18" s="24" t="s">
        <v>16</v>
      </c>
      <c r="J18" s="6"/>
      <c r="K18" s="95" t="s">
        <v>14</v>
      </c>
      <c r="L18" s="96"/>
      <c r="M18" s="97"/>
      <c r="N18" s="24" t="s">
        <v>16</v>
      </c>
      <c r="O18" s="6"/>
      <c r="P18" s="95" t="s">
        <v>14</v>
      </c>
      <c r="Q18" s="96"/>
      <c r="R18" s="97"/>
      <c r="S18" s="24" t="s">
        <v>16</v>
      </c>
      <c r="T18" s="6"/>
      <c r="U18" s="95" t="s">
        <v>14</v>
      </c>
      <c r="V18" s="96"/>
      <c r="W18" s="97"/>
      <c r="X18" s="24" t="s">
        <v>16</v>
      </c>
      <c r="Y18" s="6"/>
      <c r="Z18" s="95" t="s">
        <v>14</v>
      </c>
      <c r="AA18" s="96"/>
      <c r="AB18" s="97"/>
      <c r="AC18" s="24" t="s">
        <v>16</v>
      </c>
      <c r="AD18" s="6"/>
      <c r="AE18" s="117" t="s">
        <v>14</v>
      </c>
      <c r="AF18" s="117"/>
      <c r="AG18" s="117"/>
      <c r="AH18" s="14" t="s">
        <v>16</v>
      </c>
    </row>
    <row r="19" spans="1:34" x14ac:dyDescent="0.25">
      <c r="A19" s="101"/>
      <c r="B19" s="102"/>
      <c r="C19" s="102"/>
      <c r="D19" s="103"/>
      <c r="E19" s="6"/>
      <c r="F19" s="1" t="s">
        <v>0</v>
      </c>
      <c r="G19" s="88" t="s">
        <v>30</v>
      </c>
      <c r="H19" s="89"/>
      <c r="I19" s="2">
        <v>12</v>
      </c>
      <c r="J19" s="6"/>
      <c r="K19" s="1" t="s">
        <v>0</v>
      </c>
      <c r="L19" s="88" t="s">
        <v>30</v>
      </c>
      <c r="M19" s="89"/>
      <c r="N19" s="5">
        <f>D4+I4</f>
        <v>24</v>
      </c>
      <c r="O19" s="6"/>
      <c r="P19" s="1" t="s">
        <v>0</v>
      </c>
      <c r="Q19" s="88" t="s">
        <v>30</v>
      </c>
      <c r="R19" s="89"/>
      <c r="S19" s="5">
        <f>D4+I4+N4</f>
        <v>35</v>
      </c>
      <c r="T19" s="28"/>
      <c r="U19" s="1" t="s">
        <v>0</v>
      </c>
      <c r="V19" s="88" t="s">
        <v>30</v>
      </c>
      <c r="W19" s="89"/>
      <c r="X19" s="5">
        <f>D4+I4+N4+S4</f>
        <v>47</v>
      </c>
      <c r="Y19" s="28"/>
      <c r="Z19" s="1" t="s">
        <v>0</v>
      </c>
      <c r="AA19" s="88" t="s">
        <v>30</v>
      </c>
      <c r="AB19" s="89"/>
      <c r="AC19" s="5">
        <f>D4+I4+N4+S4+X10</f>
        <v>53</v>
      </c>
      <c r="AD19" s="6"/>
      <c r="AE19" s="1" t="s">
        <v>0</v>
      </c>
      <c r="AF19" s="88" t="s">
        <v>30</v>
      </c>
      <c r="AG19" s="89"/>
      <c r="AH19" s="15">
        <f>D4+I4+N4+S4+X10+AC4</f>
        <v>65</v>
      </c>
    </row>
    <row r="20" spans="1:34" x14ac:dyDescent="0.25">
      <c r="A20" s="101"/>
      <c r="B20" s="102"/>
      <c r="C20" s="102"/>
      <c r="D20" s="103"/>
      <c r="E20" s="6"/>
      <c r="F20" s="1" t="s">
        <v>1</v>
      </c>
      <c r="G20" s="88" t="s">
        <v>46</v>
      </c>
      <c r="H20" s="89"/>
      <c r="I20" s="2">
        <v>11</v>
      </c>
      <c r="J20" s="6"/>
      <c r="K20" s="1" t="s">
        <v>1</v>
      </c>
      <c r="L20" s="88" t="s">
        <v>46</v>
      </c>
      <c r="M20" s="89"/>
      <c r="N20" s="5">
        <f>D5+I8</f>
        <v>19</v>
      </c>
      <c r="O20" s="6"/>
      <c r="P20" s="1" t="s">
        <v>1</v>
      </c>
      <c r="Q20" s="88" t="s">
        <v>31</v>
      </c>
      <c r="R20" s="89"/>
      <c r="S20" s="5">
        <f>D10+I5+N5</f>
        <v>28</v>
      </c>
      <c r="T20" s="28"/>
      <c r="U20" s="1" t="s">
        <v>1</v>
      </c>
      <c r="V20" s="88" t="s">
        <v>31</v>
      </c>
      <c r="W20" s="89"/>
      <c r="X20" s="5">
        <f>D10+I5+N5+S9</f>
        <v>35</v>
      </c>
      <c r="Y20" s="28"/>
      <c r="Z20" s="1" t="s">
        <v>1</v>
      </c>
      <c r="AA20" s="88" t="s">
        <v>31</v>
      </c>
      <c r="AB20" s="89"/>
      <c r="AC20" s="5">
        <f>D10+I5+N5+S9+X4</f>
        <v>47</v>
      </c>
      <c r="AD20" s="6"/>
      <c r="AE20" s="1" t="s">
        <v>1</v>
      </c>
      <c r="AF20" s="88" t="s">
        <v>31</v>
      </c>
      <c r="AG20" s="89"/>
      <c r="AH20" s="15">
        <f>D10+I5+N5+S9+X4+AC7</f>
        <v>56</v>
      </c>
    </row>
    <row r="21" spans="1:34" x14ac:dyDescent="0.25">
      <c r="A21" s="101"/>
      <c r="B21" s="102"/>
      <c r="C21" s="102"/>
      <c r="D21" s="103"/>
      <c r="E21" s="6"/>
      <c r="F21" s="1" t="s">
        <v>2</v>
      </c>
      <c r="G21" s="88" t="s">
        <v>17</v>
      </c>
      <c r="H21" s="89"/>
      <c r="I21" s="2">
        <v>10</v>
      </c>
      <c r="J21" s="6"/>
      <c r="K21" s="1" t="s">
        <v>2</v>
      </c>
      <c r="L21" s="88" t="s">
        <v>31</v>
      </c>
      <c r="M21" s="89"/>
      <c r="N21" s="5">
        <f>D10+I5</f>
        <v>17</v>
      </c>
      <c r="O21" s="6"/>
      <c r="P21" s="1" t="s">
        <v>2</v>
      </c>
      <c r="Q21" s="88" t="s">
        <v>33</v>
      </c>
      <c r="R21" s="89"/>
      <c r="S21" s="5">
        <f>D9+I7+N7</f>
        <v>25</v>
      </c>
      <c r="T21" s="28"/>
      <c r="U21" s="1" t="s">
        <v>2</v>
      </c>
      <c r="V21" s="88" t="s">
        <v>33</v>
      </c>
      <c r="W21" s="89"/>
      <c r="X21" s="5">
        <f>D9+I7+N7+S7</f>
        <v>34</v>
      </c>
      <c r="Y21" s="28"/>
      <c r="Z21" s="1" t="s">
        <v>2</v>
      </c>
      <c r="AA21" s="88" t="s">
        <v>36</v>
      </c>
      <c r="AB21" s="89"/>
      <c r="AC21" s="5">
        <f>D8+I9+N8+S6+X5</f>
        <v>44</v>
      </c>
      <c r="AD21" s="6"/>
      <c r="AE21" s="1" t="s">
        <v>2</v>
      </c>
      <c r="AF21" s="88" t="s">
        <v>36</v>
      </c>
      <c r="AG21" s="89"/>
      <c r="AH21" s="15">
        <f>D8+I9+S6+N8+X5+AC5</f>
        <v>55</v>
      </c>
    </row>
    <row r="22" spans="1:34" x14ac:dyDescent="0.25">
      <c r="A22" s="101"/>
      <c r="B22" s="102"/>
      <c r="C22" s="102"/>
      <c r="D22" s="103"/>
      <c r="E22" s="6"/>
      <c r="F22" s="1" t="s">
        <v>3</v>
      </c>
      <c r="G22" s="88" t="s">
        <v>29</v>
      </c>
      <c r="H22" s="89"/>
      <c r="I22" s="2">
        <v>9</v>
      </c>
      <c r="J22" s="6"/>
      <c r="K22" s="1" t="s">
        <v>3</v>
      </c>
      <c r="L22" s="88" t="s">
        <v>33</v>
      </c>
      <c r="M22" s="89"/>
      <c r="N22" s="5">
        <f>I7+D9</f>
        <v>16</v>
      </c>
      <c r="O22" s="6"/>
      <c r="P22" s="1" t="s">
        <v>3</v>
      </c>
      <c r="Q22" s="88" t="s">
        <v>46</v>
      </c>
      <c r="R22" s="89"/>
      <c r="S22" s="5">
        <f>D5+I8+N10</f>
        <v>23.5</v>
      </c>
      <c r="T22" s="29"/>
      <c r="U22" s="1" t="s">
        <v>3</v>
      </c>
      <c r="V22" s="88" t="s">
        <v>36</v>
      </c>
      <c r="W22" s="89"/>
      <c r="X22" s="5">
        <f>D8+I9+N8+S6</f>
        <v>33</v>
      </c>
      <c r="Y22" s="29"/>
      <c r="Z22" s="1" t="s">
        <v>3</v>
      </c>
      <c r="AA22" s="88" t="s">
        <v>46</v>
      </c>
      <c r="AB22" s="89"/>
      <c r="AC22" s="5">
        <f>D5+I8+N10+S10+X6</f>
        <v>39.5</v>
      </c>
      <c r="AD22" s="6"/>
      <c r="AE22" s="1" t="s">
        <v>3</v>
      </c>
      <c r="AF22" s="88" t="s">
        <v>33</v>
      </c>
      <c r="AG22" s="89"/>
      <c r="AH22" s="15">
        <f>D9+I7+N7+S7+X11+AC6</f>
        <v>49</v>
      </c>
    </row>
    <row r="23" spans="1:34" x14ac:dyDescent="0.25">
      <c r="A23" s="101"/>
      <c r="B23" s="102"/>
      <c r="C23" s="102"/>
      <c r="D23" s="103"/>
      <c r="E23" s="6"/>
      <c r="F23" s="1" t="s">
        <v>4</v>
      </c>
      <c r="G23" s="88" t="s">
        <v>36</v>
      </c>
      <c r="H23" s="89"/>
      <c r="I23" s="2">
        <v>8</v>
      </c>
      <c r="J23" s="6"/>
      <c r="K23" s="85" t="s">
        <v>4</v>
      </c>
      <c r="L23" s="88" t="s">
        <v>36</v>
      </c>
      <c r="M23" s="89"/>
      <c r="N23" s="5">
        <f>D8+I9</f>
        <v>15</v>
      </c>
      <c r="O23" s="6"/>
      <c r="P23" s="1" t="s">
        <v>4</v>
      </c>
      <c r="Q23" s="88" t="s">
        <v>36</v>
      </c>
      <c r="R23" s="89"/>
      <c r="S23" s="5">
        <f>D8+I9+N8</f>
        <v>23</v>
      </c>
      <c r="T23" s="28"/>
      <c r="U23" s="1" t="s">
        <v>4</v>
      </c>
      <c r="V23" s="88" t="s">
        <v>29</v>
      </c>
      <c r="W23" s="89"/>
      <c r="X23" s="5">
        <f>D7+I10+N9+S8</f>
        <v>30</v>
      </c>
      <c r="Y23" s="29"/>
      <c r="Z23" s="85" t="s">
        <v>4</v>
      </c>
      <c r="AA23" s="88" t="s">
        <v>33</v>
      </c>
      <c r="AB23" s="89"/>
      <c r="AC23" s="5">
        <f>D9+I7+N7+S7+X11</f>
        <v>39</v>
      </c>
      <c r="AD23" s="6"/>
      <c r="AE23" s="1" t="s">
        <v>4</v>
      </c>
      <c r="AF23" s="88" t="s">
        <v>46</v>
      </c>
      <c r="AG23" s="89"/>
      <c r="AH23" s="15">
        <f>D5+I8+N10+S10+X6+AC10</f>
        <v>45.5</v>
      </c>
    </row>
    <row r="24" spans="1:34" x14ac:dyDescent="0.25">
      <c r="A24" s="101"/>
      <c r="B24" s="102"/>
      <c r="C24" s="102"/>
      <c r="D24" s="103"/>
      <c r="E24" s="6"/>
      <c r="F24" s="1" t="s">
        <v>5</v>
      </c>
      <c r="G24" s="88" t="s">
        <v>33</v>
      </c>
      <c r="H24" s="89"/>
      <c r="I24" s="2">
        <v>7</v>
      </c>
      <c r="J24" s="6"/>
      <c r="K24" s="86"/>
      <c r="L24" s="88" t="s">
        <v>29</v>
      </c>
      <c r="M24" s="89"/>
      <c r="N24" s="5">
        <f>D7+I10</f>
        <v>15</v>
      </c>
      <c r="O24" s="6"/>
      <c r="P24" s="1" t="s">
        <v>5</v>
      </c>
      <c r="Q24" s="88" t="s">
        <v>29</v>
      </c>
      <c r="R24" s="89"/>
      <c r="S24" s="5">
        <f>D7+I10+N9</f>
        <v>22</v>
      </c>
      <c r="T24" s="28"/>
      <c r="U24" s="1" t="s">
        <v>5</v>
      </c>
      <c r="V24" s="88" t="s">
        <v>46</v>
      </c>
      <c r="W24" s="89"/>
      <c r="X24" s="5">
        <f>D5+I8+N10+S10</f>
        <v>29.5</v>
      </c>
      <c r="Y24" s="29"/>
      <c r="Z24" s="92"/>
      <c r="AA24" s="21" t="s">
        <v>29</v>
      </c>
      <c r="AB24" s="22"/>
      <c r="AC24" s="5">
        <f>D7+I10+N9+S8+X7</f>
        <v>39</v>
      </c>
      <c r="AD24" s="6"/>
      <c r="AE24" s="1" t="s">
        <v>5</v>
      </c>
      <c r="AF24" s="88" t="s">
        <v>29</v>
      </c>
      <c r="AG24" s="89"/>
      <c r="AH24" s="15">
        <f>D7+I10+N9+S8+X7+AC12</f>
        <v>43</v>
      </c>
    </row>
    <row r="25" spans="1:34" x14ac:dyDescent="0.25">
      <c r="A25" s="101"/>
      <c r="B25" s="102"/>
      <c r="C25" s="102"/>
      <c r="D25" s="103"/>
      <c r="E25" s="6"/>
      <c r="F25" s="1" t="s">
        <v>6</v>
      </c>
      <c r="G25" s="88" t="s">
        <v>31</v>
      </c>
      <c r="H25" s="89"/>
      <c r="I25" s="2">
        <v>6</v>
      </c>
      <c r="J25" s="6"/>
      <c r="K25" s="92"/>
      <c r="L25" s="88" t="s">
        <v>47</v>
      </c>
      <c r="M25" s="89"/>
      <c r="N25" s="5">
        <f>D11+I6</f>
        <v>15</v>
      </c>
      <c r="O25" s="6"/>
      <c r="P25" s="1" t="s">
        <v>6</v>
      </c>
      <c r="Q25" s="88" t="s">
        <v>47</v>
      </c>
      <c r="R25" s="89"/>
      <c r="S25" s="5">
        <f>D11+I6+N14</f>
        <v>17</v>
      </c>
      <c r="T25" s="28"/>
      <c r="U25" s="1" t="s">
        <v>6</v>
      </c>
      <c r="V25" s="88" t="s">
        <v>32</v>
      </c>
      <c r="W25" s="89"/>
      <c r="X25" s="5">
        <f>D14+I13+N6+S5</f>
        <v>25</v>
      </c>
      <c r="Y25" s="29"/>
      <c r="Z25" s="1" t="s">
        <v>6</v>
      </c>
      <c r="AA25" s="88" t="s">
        <v>35</v>
      </c>
      <c r="AB25" s="89"/>
      <c r="AC25" s="5">
        <f>D12+I11+N11+S11+X8</f>
        <v>26.5</v>
      </c>
      <c r="AD25" s="6"/>
      <c r="AE25" s="1" t="s">
        <v>6</v>
      </c>
      <c r="AF25" s="88" t="s">
        <v>35</v>
      </c>
      <c r="AG25" s="89"/>
      <c r="AH25" s="15">
        <f>D12+I11+N11+S11+X8+AC8</f>
        <v>34.5</v>
      </c>
    </row>
    <row r="26" spans="1:34" x14ac:dyDescent="0.25">
      <c r="A26" s="101"/>
      <c r="B26" s="102"/>
      <c r="C26" s="102"/>
      <c r="D26" s="103"/>
      <c r="E26" s="6"/>
      <c r="F26" s="1" t="s">
        <v>7</v>
      </c>
      <c r="G26" s="88" t="s">
        <v>47</v>
      </c>
      <c r="H26" s="89"/>
      <c r="I26" s="2">
        <v>5</v>
      </c>
      <c r="J26" s="6"/>
      <c r="K26" s="1" t="s">
        <v>7</v>
      </c>
      <c r="L26" s="88" t="s">
        <v>17</v>
      </c>
      <c r="M26" s="89"/>
      <c r="N26" s="5">
        <v>12</v>
      </c>
      <c r="O26" s="6"/>
      <c r="P26" s="1" t="s">
        <v>7</v>
      </c>
      <c r="Q26" s="88" t="s">
        <v>32</v>
      </c>
      <c r="R26" s="89"/>
      <c r="S26" s="5">
        <f>D14+I13+N6</f>
        <v>14</v>
      </c>
      <c r="T26" s="28"/>
      <c r="U26" s="1" t="s">
        <v>7</v>
      </c>
      <c r="V26" s="88" t="s">
        <v>47</v>
      </c>
      <c r="W26" s="89"/>
      <c r="X26" s="5">
        <f>D11+I6+N14+S12</f>
        <v>21</v>
      </c>
      <c r="Y26" s="29"/>
      <c r="Z26" s="1" t="s">
        <v>7</v>
      </c>
      <c r="AA26" s="88" t="s">
        <v>32</v>
      </c>
      <c r="AB26" s="89"/>
      <c r="AC26" s="5">
        <f>D14+I13+N6+S5+X15</f>
        <v>25</v>
      </c>
      <c r="AD26" s="6"/>
      <c r="AE26" s="1" t="s">
        <v>7</v>
      </c>
      <c r="AF26" s="88" t="s">
        <v>32</v>
      </c>
      <c r="AG26" s="89"/>
      <c r="AH26" s="15">
        <f>D14+I13+N6+S5+X15+AC11</f>
        <v>30</v>
      </c>
    </row>
    <row r="27" spans="1:34" x14ac:dyDescent="0.25">
      <c r="A27" s="101"/>
      <c r="B27" s="102"/>
      <c r="C27" s="102"/>
      <c r="D27" s="103"/>
      <c r="E27" s="6"/>
      <c r="F27" s="1" t="s">
        <v>8</v>
      </c>
      <c r="G27" s="88" t="s">
        <v>35</v>
      </c>
      <c r="H27" s="89"/>
      <c r="I27" s="2">
        <v>4</v>
      </c>
      <c r="J27" s="6"/>
      <c r="K27" s="1" t="s">
        <v>8</v>
      </c>
      <c r="L27" s="88" t="s">
        <v>35</v>
      </c>
      <c r="M27" s="89"/>
      <c r="N27" s="5">
        <v>9</v>
      </c>
      <c r="O27" s="6"/>
      <c r="P27" s="1" t="s">
        <v>8</v>
      </c>
      <c r="Q27" s="88" t="s">
        <v>35</v>
      </c>
      <c r="R27" s="89"/>
      <c r="S27" s="27">
        <f>D12+I11+N11</f>
        <v>13.5</v>
      </c>
      <c r="T27" s="28"/>
      <c r="U27" s="1" t="s">
        <v>8</v>
      </c>
      <c r="V27" s="88" t="s">
        <v>35</v>
      </c>
      <c r="W27" s="89"/>
      <c r="X27" s="5">
        <f>D12+I11+N11+S11</f>
        <v>18.5</v>
      </c>
      <c r="Y27" s="29"/>
      <c r="Z27" s="1" t="s">
        <v>8</v>
      </c>
      <c r="AA27" s="88" t="s">
        <v>47</v>
      </c>
      <c r="AB27" s="89"/>
      <c r="AC27" s="5">
        <f>D11+I6+N14+S12+X14</f>
        <v>23</v>
      </c>
      <c r="AD27" s="6"/>
      <c r="AE27" s="1" t="s">
        <v>8</v>
      </c>
      <c r="AF27" s="88" t="s">
        <v>47</v>
      </c>
      <c r="AG27" s="89"/>
      <c r="AH27" s="15">
        <f>D11+I6+N14+S12+X14+AC9</f>
        <v>30</v>
      </c>
    </row>
    <row r="28" spans="1:34" x14ac:dyDescent="0.25">
      <c r="A28" s="101"/>
      <c r="B28" s="102"/>
      <c r="C28" s="102"/>
      <c r="D28" s="103"/>
      <c r="E28" s="6"/>
      <c r="F28" s="85" t="s">
        <v>9</v>
      </c>
      <c r="G28" s="88" t="s">
        <v>24</v>
      </c>
      <c r="H28" s="89"/>
      <c r="I28" s="2">
        <v>0</v>
      </c>
      <c r="J28" s="6"/>
      <c r="K28" s="1" t="s">
        <v>9</v>
      </c>
      <c r="L28" s="88" t="s">
        <v>24</v>
      </c>
      <c r="M28" s="89"/>
      <c r="N28" s="5">
        <v>4</v>
      </c>
      <c r="O28" s="6"/>
      <c r="P28" s="1" t="s">
        <v>9</v>
      </c>
      <c r="Q28" s="88" t="s">
        <v>17</v>
      </c>
      <c r="R28" s="89"/>
      <c r="S28" s="5">
        <f>D6+I14+N15</f>
        <v>13</v>
      </c>
      <c r="T28" s="28"/>
      <c r="U28" s="1" t="s">
        <v>9</v>
      </c>
      <c r="V28" s="88" t="s">
        <v>17</v>
      </c>
      <c r="W28" s="89"/>
      <c r="X28" s="5">
        <f>D6+I14+N15+S15</f>
        <v>14</v>
      </c>
      <c r="Y28" s="28"/>
      <c r="Z28" s="1" t="s">
        <v>9</v>
      </c>
      <c r="AA28" s="88" t="s">
        <v>24</v>
      </c>
      <c r="AB28" s="89"/>
      <c r="AC28" s="5">
        <f>D13+I12+N12+S13+X9</f>
        <v>18.5</v>
      </c>
      <c r="AD28" s="6"/>
      <c r="AE28" s="1" t="s">
        <v>9</v>
      </c>
      <c r="AF28" s="88" t="s">
        <v>24</v>
      </c>
      <c r="AG28" s="89"/>
      <c r="AH28" s="15">
        <f>D13+I12+N12+S13+AC13+X9</f>
        <v>21.5</v>
      </c>
    </row>
    <row r="29" spans="1:34" x14ac:dyDescent="0.25">
      <c r="A29" s="101"/>
      <c r="B29" s="102"/>
      <c r="C29" s="102"/>
      <c r="D29" s="103"/>
      <c r="E29" s="6"/>
      <c r="F29" s="86"/>
      <c r="G29" s="88" t="s">
        <v>32</v>
      </c>
      <c r="H29" s="89"/>
      <c r="I29" s="2">
        <v>0</v>
      </c>
      <c r="J29" s="6"/>
      <c r="K29" s="1" t="s">
        <v>10</v>
      </c>
      <c r="L29" s="88" t="s">
        <v>32</v>
      </c>
      <c r="M29" s="89"/>
      <c r="N29" s="5">
        <v>3</v>
      </c>
      <c r="O29" s="6"/>
      <c r="P29" s="1" t="s">
        <v>10</v>
      </c>
      <c r="Q29" s="88" t="s">
        <v>24</v>
      </c>
      <c r="R29" s="89"/>
      <c r="S29" s="5">
        <f>D13+I12+N12</f>
        <v>8.5</v>
      </c>
      <c r="T29" s="28"/>
      <c r="U29" s="1" t="s">
        <v>10</v>
      </c>
      <c r="V29" s="88" t="s">
        <v>24</v>
      </c>
      <c r="W29" s="89"/>
      <c r="X29" s="5">
        <f>D13+I12+N12+S13</f>
        <v>11.5</v>
      </c>
      <c r="Y29" s="28"/>
      <c r="Z29" s="1" t="s">
        <v>10</v>
      </c>
      <c r="AA29" s="88" t="s">
        <v>17</v>
      </c>
      <c r="AB29" s="89"/>
      <c r="AC29" s="5">
        <f>D6+I14+N15+S15+X13</f>
        <v>17</v>
      </c>
      <c r="AD29" s="6"/>
      <c r="AE29" s="1" t="s">
        <v>10</v>
      </c>
      <c r="AF29" s="88" t="s">
        <v>17</v>
      </c>
      <c r="AG29" s="89"/>
      <c r="AH29" s="15">
        <f>D6+I14+N15+X13+AC15+S15</f>
        <v>18</v>
      </c>
    </row>
    <row r="30" spans="1:34" ht="15.75" thickBot="1" x14ac:dyDescent="0.3">
      <c r="A30" s="104"/>
      <c r="B30" s="105"/>
      <c r="C30" s="105"/>
      <c r="D30" s="106"/>
      <c r="E30" s="11"/>
      <c r="F30" s="87"/>
      <c r="G30" s="90" t="s">
        <v>34</v>
      </c>
      <c r="H30" s="91"/>
      <c r="I30" s="17">
        <v>0</v>
      </c>
      <c r="J30" s="11"/>
      <c r="K30" s="16" t="s">
        <v>12</v>
      </c>
      <c r="L30" s="90" t="s">
        <v>34</v>
      </c>
      <c r="M30" s="91"/>
      <c r="N30" s="7">
        <v>1</v>
      </c>
      <c r="O30" s="11"/>
      <c r="P30" s="16" t="s">
        <v>12</v>
      </c>
      <c r="Q30" s="90" t="s">
        <v>34</v>
      </c>
      <c r="R30" s="91"/>
      <c r="S30" s="7">
        <f>D15+I15+N13</f>
        <v>5.5</v>
      </c>
      <c r="T30" s="30"/>
      <c r="U30" s="16" t="s">
        <v>12</v>
      </c>
      <c r="V30" s="90" t="s">
        <v>34</v>
      </c>
      <c r="W30" s="91"/>
      <c r="X30" s="7">
        <f>D15+I15+N13+S14</f>
        <v>7.5</v>
      </c>
      <c r="Y30" s="30"/>
      <c r="Z30" s="16" t="s">
        <v>12</v>
      </c>
      <c r="AA30" s="90" t="s">
        <v>34</v>
      </c>
      <c r="AB30" s="91"/>
      <c r="AC30" s="7">
        <f>D15+I15+N13+S14+X12</f>
        <v>11.5</v>
      </c>
      <c r="AD30" s="11"/>
      <c r="AE30" s="16" t="s">
        <v>12</v>
      </c>
      <c r="AF30" s="90" t="s">
        <v>34</v>
      </c>
      <c r="AG30" s="91"/>
      <c r="AH30" s="18">
        <f>D15+I15+N13+S14+X12+AC14</f>
        <v>13.5</v>
      </c>
    </row>
  </sheetData>
  <mergeCells count="104">
    <mergeCell ref="A1:AH1"/>
    <mergeCell ref="AA19:AB19"/>
    <mergeCell ref="AA20:AB20"/>
    <mergeCell ref="AA21:AB21"/>
    <mergeCell ref="AA22:AB22"/>
    <mergeCell ref="Q19:R19"/>
    <mergeCell ref="Q20:R20"/>
    <mergeCell ref="Q21:R21"/>
    <mergeCell ref="Q22:R22"/>
    <mergeCell ref="AF19:AG19"/>
    <mergeCell ref="Z17:AC17"/>
    <mergeCell ref="AE17:AH17"/>
    <mergeCell ref="U17:X17"/>
    <mergeCell ref="P18:R18"/>
    <mergeCell ref="Z18:AB18"/>
    <mergeCell ref="AE18:AG18"/>
    <mergeCell ref="U18:W18"/>
    <mergeCell ref="Z3:AA3"/>
    <mergeCell ref="U3:V3"/>
    <mergeCell ref="A2:D2"/>
    <mergeCell ref="F2:I2"/>
    <mergeCell ref="K2:N2"/>
    <mergeCell ref="P2:S2"/>
    <mergeCell ref="Z2:AC2"/>
    <mergeCell ref="AF24:AG24"/>
    <mergeCell ref="G22:H22"/>
    <mergeCell ref="G21:H21"/>
    <mergeCell ref="G20:H20"/>
    <mergeCell ref="L21:M21"/>
    <mergeCell ref="AF21:AG21"/>
    <mergeCell ref="AF30:AG30"/>
    <mergeCell ref="AF29:AG29"/>
    <mergeCell ref="G30:H30"/>
    <mergeCell ref="G29:H29"/>
    <mergeCell ref="G28:H28"/>
    <mergeCell ref="G27:H27"/>
    <mergeCell ref="AF28:AG28"/>
    <mergeCell ref="AF27:AG27"/>
    <mergeCell ref="AF26:AG26"/>
    <mergeCell ref="AF25:AG25"/>
    <mergeCell ref="AF22:AG22"/>
    <mergeCell ref="AF23:AG23"/>
    <mergeCell ref="AF20:AG20"/>
    <mergeCell ref="V21:W21"/>
    <mergeCell ref="V22:W22"/>
    <mergeCell ref="Q26:R26"/>
    <mergeCell ref="L28:M28"/>
    <mergeCell ref="L29:M29"/>
    <mergeCell ref="U2:X2"/>
    <mergeCell ref="G19:H19"/>
    <mergeCell ref="AE2:AG2"/>
    <mergeCell ref="AE3:AF3"/>
    <mergeCell ref="L19:M19"/>
    <mergeCell ref="K18:M18"/>
    <mergeCell ref="A17:D30"/>
    <mergeCell ref="A3:B3"/>
    <mergeCell ref="F3:G3"/>
    <mergeCell ref="K3:L3"/>
    <mergeCell ref="P3:Q3"/>
    <mergeCell ref="F17:I17"/>
    <mergeCell ref="K17:N17"/>
    <mergeCell ref="P17:S17"/>
    <mergeCell ref="L22:M22"/>
    <mergeCell ref="F18:H18"/>
    <mergeCell ref="L20:M20"/>
    <mergeCell ref="G26:H26"/>
    <mergeCell ref="G25:H25"/>
    <mergeCell ref="G24:H24"/>
    <mergeCell ref="G23:H23"/>
    <mergeCell ref="K23:K25"/>
    <mergeCell ref="V19:W19"/>
    <mergeCell ref="V20:W20"/>
    <mergeCell ref="K10:K13"/>
    <mergeCell ref="K4:K6"/>
    <mergeCell ref="L23:M23"/>
    <mergeCell ref="L24:M24"/>
    <mergeCell ref="L25:M25"/>
    <mergeCell ref="L26:M26"/>
    <mergeCell ref="L27:M27"/>
    <mergeCell ref="AA29:AB29"/>
    <mergeCell ref="AA30:AB30"/>
    <mergeCell ref="Z23:Z24"/>
    <mergeCell ref="F28:F30"/>
    <mergeCell ref="AA23:AB23"/>
    <mergeCell ref="AA25:AB25"/>
    <mergeCell ref="AA26:AB26"/>
    <mergeCell ref="AA27:AB27"/>
    <mergeCell ref="AA28:AB28"/>
    <mergeCell ref="Q28:R28"/>
    <mergeCell ref="Q29:R29"/>
    <mergeCell ref="Q30:R30"/>
    <mergeCell ref="V23:W23"/>
    <mergeCell ref="V24:W24"/>
    <mergeCell ref="V25:W25"/>
    <mergeCell ref="V26:W26"/>
    <mergeCell ref="V27:W27"/>
    <mergeCell ref="V28:W28"/>
    <mergeCell ref="V29:W29"/>
    <mergeCell ref="V30:W30"/>
    <mergeCell ref="Q23:R23"/>
    <mergeCell ref="Q24:R24"/>
    <mergeCell ref="Q25:R25"/>
    <mergeCell ref="Q27:R27"/>
    <mergeCell ref="L30:M30"/>
  </mergeCells>
  <phoneticPr fontId="1" type="noConversion"/>
  <pageMargins left="0.7" right="0.7" top="0.75" bottom="0.75" header="0.3" footer="0.3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0394-4A76-4C0D-B0E0-DEB947522C4F}">
  <sheetPr>
    <tabColor theme="0" tint="-0.34998626667073579"/>
    <pageSetUpPr fitToPage="1"/>
  </sheetPr>
  <dimension ref="A1:AH30"/>
  <sheetViews>
    <sheetView zoomScaleNormal="100" workbookViewId="0">
      <selection activeCell="K2" sqref="K2:N2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8.5703125" bestFit="1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8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10.42578125" bestFit="1" customWidth="1"/>
    <col min="19" max="19" width="6.140625" bestFit="1" customWidth="1"/>
    <col min="20" max="20" width="5.5703125" bestFit="1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5" bestFit="1" customWidth="1"/>
    <col min="26" max="26" width="3.7109375" bestFit="1" customWidth="1"/>
    <col min="27" max="27" width="18.42578125" bestFit="1" customWidth="1"/>
    <col min="28" max="28" width="9.42578125" bestFit="1" customWidth="1"/>
    <col min="29" max="29" width="6.140625" customWidth="1"/>
    <col min="30" max="30" width="4" customWidth="1"/>
    <col min="31" max="31" width="3.42578125" customWidth="1"/>
    <col min="32" max="32" width="17.7109375" bestFit="1" customWidth="1"/>
    <col min="34" max="34" width="5.85546875" customWidth="1"/>
  </cols>
  <sheetData>
    <row r="1" spans="1:34" ht="31.5" x14ac:dyDescent="0.5">
      <c r="A1" s="112" t="s">
        <v>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</row>
    <row r="2" spans="1:34" ht="65.25" customHeight="1" x14ac:dyDescent="0.25">
      <c r="A2" s="118" t="s">
        <v>85</v>
      </c>
      <c r="B2" s="94"/>
      <c r="C2" s="94"/>
      <c r="D2" s="94"/>
      <c r="F2" s="93" t="s">
        <v>137</v>
      </c>
      <c r="G2" s="94"/>
      <c r="H2" s="94"/>
      <c r="I2" s="94"/>
      <c r="K2" s="93" t="s">
        <v>136</v>
      </c>
      <c r="L2" s="94"/>
      <c r="M2" s="94"/>
      <c r="N2" s="94"/>
      <c r="P2" s="93" t="s">
        <v>135</v>
      </c>
      <c r="Q2" s="94"/>
      <c r="R2" s="94"/>
      <c r="S2" s="94"/>
      <c r="U2" s="93" t="s">
        <v>86</v>
      </c>
      <c r="V2" s="94"/>
      <c r="W2" s="94"/>
      <c r="X2" s="94"/>
      <c r="Z2" s="93" t="s">
        <v>134</v>
      </c>
      <c r="AA2" s="94"/>
      <c r="AB2" s="94"/>
      <c r="AC2" s="94"/>
      <c r="AE2" s="94" t="s">
        <v>18</v>
      </c>
      <c r="AF2" s="94"/>
      <c r="AG2" s="94"/>
      <c r="AH2" s="8"/>
    </row>
    <row r="3" spans="1:34" x14ac:dyDescent="0.25">
      <c r="A3" s="107" t="s">
        <v>14</v>
      </c>
      <c r="B3" s="108"/>
      <c r="C3" s="32" t="s">
        <v>15</v>
      </c>
      <c r="D3" s="32" t="s">
        <v>16</v>
      </c>
      <c r="F3" s="94" t="s">
        <v>14</v>
      </c>
      <c r="G3" s="94"/>
      <c r="H3" s="32" t="s">
        <v>87</v>
      </c>
      <c r="I3" s="32" t="s">
        <v>16</v>
      </c>
      <c r="K3" s="94" t="s">
        <v>14</v>
      </c>
      <c r="L3" s="94"/>
      <c r="M3" s="32" t="s">
        <v>88</v>
      </c>
      <c r="N3" s="32" t="s">
        <v>16</v>
      </c>
      <c r="P3" s="94" t="s">
        <v>14</v>
      </c>
      <c r="Q3" s="94"/>
      <c r="R3" s="32" t="s">
        <v>87</v>
      </c>
      <c r="S3" s="32" t="s">
        <v>16</v>
      </c>
      <c r="U3" s="94" t="s">
        <v>14</v>
      </c>
      <c r="V3" s="94"/>
      <c r="W3" s="32" t="s">
        <v>15</v>
      </c>
      <c r="X3" s="32" t="s">
        <v>16</v>
      </c>
      <c r="Z3" s="94" t="s">
        <v>14</v>
      </c>
      <c r="AA3" s="94"/>
      <c r="AB3" s="32" t="s">
        <v>15</v>
      </c>
      <c r="AC3" s="32" t="s">
        <v>16</v>
      </c>
      <c r="AE3" s="94" t="s">
        <v>14</v>
      </c>
      <c r="AF3" s="94"/>
      <c r="AG3" s="32" t="s">
        <v>16</v>
      </c>
      <c r="AH3" s="8"/>
    </row>
    <row r="4" spans="1:34" x14ac:dyDescent="0.25">
      <c r="A4" s="9" t="s">
        <v>0</v>
      </c>
      <c r="B4" s="3" t="s">
        <v>31</v>
      </c>
      <c r="C4" s="4">
        <v>20.41</v>
      </c>
      <c r="D4" s="2">
        <v>12</v>
      </c>
      <c r="E4" s="34"/>
      <c r="F4" s="1" t="s">
        <v>0</v>
      </c>
      <c r="G4" s="3" t="s">
        <v>31</v>
      </c>
      <c r="H4" s="4" t="s">
        <v>89</v>
      </c>
      <c r="I4" s="2">
        <v>11.5</v>
      </c>
      <c r="J4" s="34"/>
      <c r="K4" s="1" t="s">
        <v>0</v>
      </c>
      <c r="L4" s="25" t="s">
        <v>36</v>
      </c>
      <c r="M4" s="2" t="s">
        <v>122</v>
      </c>
      <c r="N4" s="2">
        <v>12</v>
      </c>
      <c r="O4" s="34"/>
      <c r="P4" s="1" t="s">
        <v>0</v>
      </c>
      <c r="Q4" s="25" t="s">
        <v>30</v>
      </c>
      <c r="R4" s="4" t="s">
        <v>90</v>
      </c>
      <c r="S4" s="2">
        <v>12</v>
      </c>
      <c r="T4" s="34"/>
      <c r="U4" s="1" t="s">
        <v>0</v>
      </c>
      <c r="V4" s="25" t="s">
        <v>30</v>
      </c>
      <c r="W4" s="4">
        <v>21.5</v>
      </c>
      <c r="X4" s="2">
        <v>12</v>
      </c>
      <c r="Y4" s="34"/>
      <c r="Z4" s="1" t="s">
        <v>0</v>
      </c>
      <c r="AA4" s="25" t="s">
        <v>30</v>
      </c>
      <c r="AB4" s="4" t="s">
        <v>91</v>
      </c>
      <c r="AC4" s="2">
        <v>12</v>
      </c>
      <c r="AE4" s="1" t="s">
        <v>0</v>
      </c>
      <c r="AF4" s="25" t="s">
        <v>30</v>
      </c>
      <c r="AG4" s="2">
        <f>D5+I6+N6+S4+X4+AC4</f>
        <v>67</v>
      </c>
      <c r="AH4" s="8"/>
    </row>
    <row r="5" spans="1:34" x14ac:dyDescent="0.25">
      <c r="A5" s="9" t="s">
        <v>1</v>
      </c>
      <c r="B5" s="25" t="s">
        <v>30</v>
      </c>
      <c r="C5" s="4">
        <v>20.81</v>
      </c>
      <c r="D5" s="2">
        <v>11</v>
      </c>
      <c r="E5" s="34"/>
      <c r="F5" s="1" t="s">
        <v>1</v>
      </c>
      <c r="G5" s="25" t="s">
        <v>32</v>
      </c>
      <c r="H5" s="4" t="s">
        <v>89</v>
      </c>
      <c r="I5" s="2">
        <v>11.5</v>
      </c>
      <c r="J5" s="34"/>
      <c r="K5" s="1" t="s">
        <v>1</v>
      </c>
      <c r="L5" s="3" t="s">
        <v>31</v>
      </c>
      <c r="M5" s="2" t="s">
        <v>123</v>
      </c>
      <c r="N5" s="2">
        <v>11</v>
      </c>
      <c r="O5" s="34"/>
      <c r="P5" s="1" t="s">
        <v>1</v>
      </c>
      <c r="Q5" s="25" t="s">
        <v>32</v>
      </c>
      <c r="R5" s="4" t="s">
        <v>92</v>
      </c>
      <c r="S5" s="2">
        <v>11</v>
      </c>
      <c r="T5" s="34"/>
      <c r="U5" s="1" t="s">
        <v>1</v>
      </c>
      <c r="V5" s="25" t="s">
        <v>46</v>
      </c>
      <c r="W5" s="4">
        <v>57.72</v>
      </c>
      <c r="X5" s="2">
        <v>11</v>
      </c>
      <c r="Y5" s="34"/>
      <c r="Z5" s="1" t="s">
        <v>1</v>
      </c>
      <c r="AA5" s="3" t="s">
        <v>31</v>
      </c>
      <c r="AB5" s="4" t="s">
        <v>93</v>
      </c>
      <c r="AC5" s="2">
        <v>11</v>
      </c>
      <c r="AE5" s="1" t="s">
        <v>1</v>
      </c>
      <c r="AF5" s="3" t="s">
        <v>31</v>
      </c>
      <c r="AG5" s="2">
        <f>D4+I4+N5+S11+X11+AC5</f>
        <v>55.5</v>
      </c>
      <c r="AH5" s="8"/>
    </row>
    <row r="6" spans="1:34" x14ac:dyDescent="0.25">
      <c r="A6" s="9" t="s">
        <v>2</v>
      </c>
      <c r="B6" s="25" t="s">
        <v>17</v>
      </c>
      <c r="C6" s="4">
        <v>21.54</v>
      </c>
      <c r="D6" s="2">
        <v>10</v>
      </c>
      <c r="E6" s="34"/>
      <c r="F6" s="1" t="s">
        <v>2</v>
      </c>
      <c r="G6" s="25" t="s">
        <v>30</v>
      </c>
      <c r="H6" s="4" t="s">
        <v>94</v>
      </c>
      <c r="I6" s="2">
        <v>10</v>
      </c>
      <c r="J6" s="34"/>
      <c r="K6" s="1" t="s">
        <v>2</v>
      </c>
      <c r="L6" s="25" t="s">
        <v>30</v>
      </c>
      <c r="M6" s="2" t="s">
        <v>124</v>
      </c>
      <c r="N6" s="2">
        <v>10</v>
      </c>
      <c r="O6" s="34"/>
      <c r="P6" s="1" t="s">
        <v>2</v>
      </c>
      <c r="Q6" s="25" t="s">
        <v>24</v>
      </c>
      <c r="R6" s="4" t="s">
        <v>95</v>
      </c>
      <c r="S6" s="2">
        <v>10</v>
      </c>
      <c r="T6" s="34"/>
      <c r="U6" s="1" t="s">
        <v>2</v>
      </c>
      <c r="V6" s="25" t="s">
        <v>33</v>
      </c>
      <c r="W6" s="4">
        <v>66.040000000000006</v>
      </c>
      <c r="X6" s="2">
        <v>10</v>
      </c>
      <c r="Y6" s="34"/>
      <c r="Z6" s="1" t="s">
        <v>2</v>
      </c>
      <c r="AA6" s="25" t="s">
        <v>29</v>
      </c>
      <c r="AB6" s="4" t="s">
        <v>96</v>
      </c>
      <c r="AC6" s="2">
        <v>10</v>
      </c>
      <c r="AE6" s="1" t="s">
        <v>2</v>
      </c>
      <c r="AF6" s="25" t="s">
        <v>32</v>
      </c>
      <c r="AG6" s="2">
        <f>D9+I5+N10+S5+X10+AC11</f>
        <v>46.5</v>
      </c>
      <c r="AH6" s="8"/>
    </row>
    <row r="7" spans="1:34" x14ac:dyDescent="0.25">
      <c r="A7" s="9" t="s">
        <v>3</v>
      </c>
      <c r="B7" s="25" t="s">
        <v>29</v>
      </c>
      <c r="C7" s="4">
        <v>23.57</v>
      </c>
      <c r="D7" s="2">
        <v>9</v>
      </c>
      <c r="E7" s="34"/>
      <c r="F7" s="85" t="s">
        <v>3</v>
      </c>
      <c r="G7" s="25" t="s">
        <v>17</v>
      </c>
      <c r="H7" s="4" t="s">
        <v>83</v>
      </c>
      <c r="I7" s="2">
        <v>0</v>
      </c>
      <c r="J7" s="34"/>
      <c r="K7" s="1" t="s">
        <v>3</v>
      </c>
      <c r="L7" s="25" t="s">
        <v>33</v>
      </c>
      <c r="M7" s="2" t="s">
        <v>125</v>
      </c>
      <c r="N7" s="2">
        <v>9</v>
      </c>
      <c r="O7" s="34"/>
      <c r="P7" s="1" t="s">
        <v>3</v>
      </c>
      <c r="Q7" s="25" t="s">
        <v>33</v>
      </c>
      <c r="R7" s="4" t="s">
        <v>97</v>
      </c>
      <c r="S7" s="2">
        <v>9</v>
      </c>
      <c r="T7" s="34"/>
      <c r="U7" s="1" t="s">
        <v>3</v>
      </c>
      <c r="V7" s="25" t="s">
        <v>36</v>
      </c>
      <c r="W7" s="4" t="s">
        <v>98</v>
      </c>
      <c r="X7" s="2">
        <v>9</v>
      </c>
      <c r="Y7" s="34"/>
      <c r="Z7" s="1" t="s">
        <v>3</v>
      </c>
      <c r="AA7" s="25" t="s">
        <v>33</v>
      </c>
      <c r="AB7" s="4" t="s">
        <v>99</v>
      </c>
      <c r="AC7" s="2">
        <v>9</v>
      </c>
      <c r="AE7" s="1" t="s">
        <v>3</v>
      </c>
      <c r="AF7" s="25" t="s">
        <v>36</v>
      </c>
      <c r="AG7" s="2">
        <f>D11+I11+N4+S8+X7+AC8</f>
        <v>42</v>
      </c>
      <c r="AH7" s="8"/>
    </row>
    <row r="8" spans="1:34" x14ac:dyDescent="0.25">
      <c r="A8" s="9" t="s">
        <v>4</v>
      </c>
      <c r="B8" s="25" t="s">
        <v>35</v>
      </c>
      <c r="C8" s="4">
        <v>25.14</v>
      </c>
      <c r="D8" s="2">
        <v>8</v>
      </c>
      <c r="E8" s="34"/>
      <c r="F8" s="86"/>
      <c r="G8" s="25" t="s">
        <v>29</v>
      </c>
      <c r="H8" s="4" t="s">
        <v>83</v>
      </c>
      <c r="I8" s="2">
        <v>0</v>
      </c>
      <c r="J8" s="34"/>
      <c r="K8" s="1" t="s">
        <v>4</v>
      </c>
      <c r="L8" s="25" t="s">
        <v>46</v>
      </c>
      <c r="M8" s="2" t="s">
        <v>126</v>
      </c>
      <c r="N8" s="2">
        <v>8</v>
      </c>
      <c r="O8" s="34"/>
      <c r="P8" s="1" t="s">
        <v>4</v>
      </c>
      <c r="Q8" s="25" t="s">
        <v>36</v>
      </c>
      <c r="R8" s="4" t="s">
        <v>100</v>
      </c>
      <c r="S8" s="2">
        <v>8</v>
      </c>
      <c r="T8" s="34"/>
      <c r="U8" s="1" t="s">
        <v>4</v>
      </c>
      <c r="V8" s="25" t="s">
        <v>29</v>
      </c>
      <c r="W8" s="4" t="s">
        <v>101</v>
      </c>
      <c r="X8" s="2">
        <v>8</v>
      </c>
      <c r="Y8" s="34"/>
      <c r="Z8" s="1" t="s">
        <v>4</v>
      </c>
      <c r="AA8" s="25" t="s">
        <v>36</v>
      </c>
      <c r="AB8" s="4" t="s">
        <v>102</v>
      </c>
      <c r="AC8" s="2">
        <v>8</v>
      </c>
      <c r="AE8" s="1" t="s">
        <v>4</v>
      </c>
      <c r="AF8" s="25" t="s">
        <v>33</v>
      </c>
      <c r="AG8" s="2">
        <f>D12+I12+N7+S7+X6+AC7</f>
        <v>41</v>
      </c>
      <c r="AH8" s="8"/>
    </row>
    <row r="9" spans="1:34" x14ac:dyDescent="0.25">
      <c r="A9" s="9" t="s">
        <v>5</v>
      </c>
      <c r="B9" s="25" t="s">
        <v>32</v>
      </c>
      <c r="C9" s="4">
        <v>27.56</v>
      </c>
      <c r="D9" s="2">
        <v>7</v>
      </c>
      <c r="E9" s="34"/>
      <c r="F9" s="86"/>
      <c r="G9" s="25" t="s">
        <v>35</v>
      </c>
      <c r="H9" s="4" t="s">
        <v>83</v>
      </c>
      <c r="I9" s="2">
        <v>0</v>
      </c>
      <c r="J9" s="34"/>
      <c r="K9" s="1" t="s">
        <v>5</v>
      </c>
      <c r="L9" s="25" t="s">
        <v>35</v>
      </c>
      <c r="M9" s="2" t="s">
        <v>127</v>
      </c>
      <c r="N9" s="2">
        <v>7</v>
      </c>
      <c r="O9" s="34"/>
      <c r="P9" s="1" t="s">
        <v>5</v>
      </c>
      <c r="Q9" s="25" t="s">
        <v>46</v>
      </c>
      <c r="R9" s="4" t="s">
        <v>103</v>
      </c>
      <c r="S9" s="2">
        <v>7</v>
      </c>
      <c r="T9" s="34"/>
      <c r="U9" s="1" t="s">
        <v>5</v>
      </c>
      <c r="V9" s="25" t="s">
        <v>35</v>
      </c>
      <c r="W9" s="4" t="s">
        <v>104</v>
      </c>
      <c r="X9" s="2">
        <v>7</v>
      </c>
      <c r="Y9" s="34"/>
      <c r="Z9" s="1" t="s">
        <v>5</v>
      </c>
      <c r="AA9" s="25" t="s">
        <v>46</v>
      </c>
      <c r="AB9" s="4" t="s">
        <v>105</v>
      </c>
      <c r="AC9" s="2">
        <v>7</v>
      </c>
      <c r="AE9" s="1" t="s">
        <v>5</v>
      </c>
      <c r="AF9" s="25" t="s">
        <v>46</v>
      </c>
      <c r="AG9" s="2">
        <f>D15+I15+N8+S9+X5+AC9</f>
        <v>34</v>
      </c>
      <c r="AH9" s="8"/>
    </row>
    <row r="10" spans="1:34" x14ac:dyDescent="0.25">
      <c r="A10" s="9" t="s">
        <v>6</v>
      </c>
      <c r="B10" s="25" t="s">
        <v>13</v>
      </c>
      <c r="C10" s="4">
        <v>29.22</v>
      </c>
      <c r="D10" s="2">
        <v>6</v>
      </c>
      <c r="E10" s="34"/>
      <c r="F10" s="86"/>
      <c r="G10" s="25" t="s">
        <v>13</v>
      </c>
      <c r="H10" s="4" t="s">
        <v>83</v>
      </c>
      <c r="I10" s="2">
        <v>0</v>
      </c>
      <c r="J10" s="34"/>
      <c r="K10" s="1" t="s">
        <v>6</v>
      </c>
      <c r="L10" s="25" t="s">
        <v>32</v>
      </c>
      <c r="M10" s="2" t="s">
        <v>128</v>
      </c>
      <c r="N10" s="2">
        <v>6</v>
      </c>
      <c r="O10" s="34"/>
      <c r="P10" s="85" t="s">
        <v>6</v>
      </c>
      <c r="Q10" s="25" t="s">
        <v>35</v>
      </c>
      <c r="R10" s="4" t="s">
        <v>106</v>
      </c>
      <c r="S10" s="33">
        <v>5</v>
      </c>
      <c r="T10" s="34"/>
      <c r="U10" s="1" t="s">
        <v>6</v>
      </c>
      <c r="V10" s="25" t="s">
        <v>32</v>
      </c>
      <c r="W10" s="4" t="s">
        <v>107</v>
      </c>
      <c r="X10" s="2">
        <v>6</v>
      </c>
      <c r="Y10" s="34"/>
      <c r="Z10" s="1" t="s">
        <v>6</v>
      </c>
      <c r="AA10" s="25" t="s">
        <v>35</v>
      </c>
      <c r="AB10" s="4" t="s">
        <v>108</v>
      </c>
      <c r="AC10" s="2">
        <v>6</v>
      </c>
      <c r="AE10" s="1" t="s">
        <v>6</v>
      </c>
      <c r="AF10" s="25" t="s">
        <v>29</v>
      </c>
      <c r="AG10" s="2">
        <f>D7+I8+N13+S13+X8+AC6</f>
        <v>33</v>
      </c>
      <c r="AH10" s="8"/>
    </row>
    <row r="11" spans="1:34" x14ac:dyDescent="0.25">
      <c r="A11" s="9" t="s">
        <v>7</v>
      </c>
      <c r="B11" s="25" t="s">
        <v>36</v>
      </c>
      <c r="C11" s="4">
        <v>29.7</v>
      </c>
      <c r="D11" s="2">
        <v>5</v>
      </c>
      <c r="E11" s="34"/>
      <c r="F11" s="86"/>
      <c r="G11" s="25" t="s">
        <v>36</v>
      </c>
      <c r="H11" s="4" t="s">
        <v>83</v>
      </c>
      <c r="I11" s="2">
        <v>0</v>
      </c>
      <c r="J11" s="34"/>
      <c r="K11" s="1" t="s">
        <v>7</v>
      </c>
      <c r="L11" s="25" t="s">
        <v>34</v>
      </c>
      <c r="M11" s="2" t="s">
        <v>129</v>
      </c>
      <c r="N11" s="2">
        <v>5</v>
      </c>
      <c r="O11" s="34"/>
      <c r="P11" s="86"/>
      <c r="Q11" s="3" t="s">
        <v>31</v>
      </c>
      <c r="R11" s="4" t="s">
        <v>106</v>
      </c>
      <c r="S11" s="33">
        <v>5</v>
      </c>
      <c r="T11" s="34"/>
      <c r="U11" s="1" t="s">
        <v>7</v>
      </c>
      <c r="V11" s="3" t="s">
        <v>31</v>
      </c>
      <c r="W11" s="4" t="s">
        <v>109</v>
      </c>
      <c r="X11" s="2">
        <v>5</v>
      </c>
      <c r="Y11" s="34"/>
      <c r="Z11" s="1" t="s">
        <v>7</v>
      </c>
      <c r="AA11" s="25" t="s">
        <v>32</v>
      </c>
      <c r="AB11" s="4" t="s">
        <v>110</v>
      </c>
      <c r="AC11" s="2">
        <v>5</v>
      </c>
      <c r="AE11" s="1" t="s">
        <v>7</v>
      </c>
      <c r="AF11" s="25" t="s">
        <v>35</v>
      </c>
      <c r="AG11" s="2">
        <f>D8+I9+N9+S10+X9+AC10</f>
        <v>33</v>
      </c>
      <c r="AH11" s="8"/>
    </row>
    <row r="12" spans="1:34" x14ac:dyDescent="0.25">
      <c r="A12" s="9" t="s">
        <v>8</v>
      </c>
      <c r="B12" s="25" t="s">
        <v>33</v>
      </c>
      <c r="C12" s="4">
        <v>33.479999999999997</v>
      </c>
      <c r="D12" s="2">
        <v>4</v>
      </c>
      <c r="E12" s="34"/>
      <c r="F12" s="86"/>
      <c r="G12" s="25" t="s">
        <v>33</v>
      </c>
      <c r="H12" s="4" t="s">
        <v>83</v>
      </c>
      <c r="I12" s="2">
        <v>0</v>
      </c>
      <c r="J12" s="34"/>
      <c r="K12" s="1" t="s">
        <v>8</v>
      </c>
      <c r="L12" s="25" t="s">
        <v>17</v>
      </c>
      <c r="M12" s="2" t="s">
        <v>130</v>
      </c>
      <c r="N12" s="2">
        <v>4</v>
      </c>
      <c r="O12" s="34"/>
      <c r="P12" s="92"/>
      <c r="Q12" s="25" t="s">
        <v>34</v>
      </c>
      <c r="R12" s="4" t="s">
        <v>106</v>
      </c>
      <c r="S12" s="33">
        <v>5</v>
      </c>
      <c r="T12" s="34"/>
      <c r="U12" s="1" t="s">
        <v>8</v>
      </c>
      <c r="V12" s="25" t="s">
        <v>13</v>
      </c>
      <c r="W12" s="4" t="s">
        <v>111</v>
      </c>
      <c r="X12" s="2">
        <v>4</v>
      </c>
      <c r="Y12" s="34"/>
      <c r="Z12" s="1" t="s">
        <v>8</v>
      </c>
      <c r="AA12" s="25" t="s">
        <v>34</v>
      </c>
      <c r="AB12" s="4" t="s">
        <v>112</v>
      </c>
      <c r="AC12" s="2">
        <v>4</v>
      </c>
      <c r="AE12" s="1" t="s">
        <v>8</v>
      </c>
      <c r="AF12" s="25" t="s">
        <v>17</v>
      </c>
      <c r="AG12" s="2">
        <f>D6+I7+N12+S14+X13+AC14</f>
        <v>21</v>
      </c>
      <c r="AH12" s="8"/>
    </row>
    <row r="13" spans="1:34" x14ac:dyDescent="0.25">
      <c r="A13" s="9" t="s">
        <v>9</v>
      </c>
      <c r="B13" s="25" t="s">
        <v>24</v>
      </c>
      <c r="C13" s="4">
        <v>41.69</v>
      </c>
      <c r="D13" s="2">
        <v>3</v>
      </c>
      <c r="E13" s="34"/>
      <c r="F13" s="86"/>
      <c r="G13" s="25" t="s">
        <v>24</v>
      </c>
      <c r="H13" s="4" t="s">
        <v>83</v>
      </c>
      <c r="I13" s="2">
        <v>0</v>
      </c>
      <c r="J13" s="34"/>
      <c r="K13" s="1" t="s">
        <v>9</v>
      </c>
      <c r="L13" s="25" t="s">
        <v>29</v>
      </c>
      <c r="M13" s="2" t="s">
        <v>131</v>
      </c>
      <c r="N13" s="2">
        <v>3</v>
      </c>
      <c r="O13" s="34"/>
      <c r="P13" s="1" t="s">
        <v>9</v>
      </c>
      <c r="Q13" s="25" t="s">
        <v>29</v>
      </c>
      <c r="R13" s="4" t="s">
        <v>113</v>
      </c>
      <c r="S13" s="2">
        <v>3</v>
      </c>
      <c r="T13" s="34"/>
      <c r="U13" s="1" t="s">
        <v>9</v>
      </c>
      <c r="V13" s="25" t="s">
        <v>17</v>
      </c>
      <c r="W13" s="4" t="s">
        <v>114</v>
      </c>
      <c r="X13" s="2">
        <v>3</v>
      </c>
      <c r="Y13" s="34"/>
      <c r="Z13" s="1" t="s">
        <v>9</v>
      </c>
      <c r="AA13" s="25" t="s">
        <v>24</v>
      </c>
      <c r="AB13" s="4" t="s">
        <v>115</v>
      </c>
      <c r="AC13" s="2">
        <v>3</v>
      </c>
      <c r="AE13" s="1" t="s">
        <v>9</v>
      </c>
      <c r="AF13" s="25" t="s">
        <v>24</v>
      </c>
      <c r="AG13" s="2">
        <f>D13+I13+N15+S6+X14+AC13</f>
        <v>19</v>
      </c>
      <c r="AH13" s="8"/>
    </row>
    <row r="14" spans="1:34" x14ac:dyDescent="0.25">
      <c r="A14" s="9" t="s">
        <v>10</v>
      </c>
      <c r="B14" s="25" t="s">
        <v>34</v>
      </c>
      <c r="C14" s="4">
        <v>47.63</v>
      </c>
      <c r="D14" s="2">
        <v>2</v>
      </c>
      <c r="E14" s="34"/>
      <c r="F14" s="86"/>
      <c r="G14" s="25" t="s">
        <v>34</v>
      </c>
      <c r="H14" s="4" t="s">
        <v>83</v>
      </c>
      <c r="I14" s="2">
        <v>0</v>
      </c>
      <c r="J14" s="34"/>
      <c r="K14" s="1" t="s">
        <v>10</v>
      </c>
      <c r="L14" s="25" t="s">
        <v>13</v>
      </c>
      <c r="M14" s="2" t="s">
        <v>132</v>
      </c>
      <c r="N14" s="2">
        <v>2</v>
      </c>
      <c r="O14" s="34"/>
      <c r="P14" s="1" t="s">
        <v>10</v>
      </c>
      <c r="Q14" s="25" t="s">
        <v>17</v>
      </c>
      <c r="R14" s="4" t="s">
        <v>116</v>
      </c>
      <c r="S14" s="2">
        <v>2</v>
      </c>
      <c r="T14" s="34"/>
      <c r="U14" s="1" t="s">
        <v>10</v>
      </c>
      <c r="V14" s="25" t="s">
        <v>24</v>
      </c>
      <c r="W14" s="4" t="s">
        <v>117</v>
      </c>
      <c r="X14" s="2">
        <v>2</v>
      </c>
      <c r="Y14" s="34"/>
      <c r="Z14" s="1" t="s">
        <v>10</v>
      </c>
      <c r="AA14" s="25" t="s">
        <v>17</v>
      </c>
      <c r="AB14" s="4" t="s">
        <v>118</v>
      </c>
      <c r="AC14" s="2">
        <v>2</v>
      </c>
      <c r="AE14" s="1" t="s">
        <v>10</v>
      </c>
      <c r="AF14" s="25" t="s">
        <v>34</v>
      </c>
      <c r="AG14" s="2">
        <f>D14+I14+N11+S12+X15+AC12</f>
        <v>17</v>
      </c>
      <c r="AH14" s="8"/>
    </row>
    <row r="15" spans="1:34" x14ac:dyDescent="0.25">
      <c r="A15" s="9" t="s">
        <v>12</v>
      </c>
      <c r="B15" s="25" t="s">
        <v>46</v>
      </c>
      <c r="C15" s="26" t="s">
        <v>119</v>
      </c>
      <c r="D15" s="2">
        <v>1</v>
      </c>
      <c r="E15" s="34"/>
      <c r="F15" s="92"/>
      <c r="G15" s="25" t="s">
        <v>46</v>
      </c>
      <c r="H15" s="4" t="s">
        <v>83</v>
      </c>
      <c r="I15" s="2">
        <v>0</v>
      </c>
      <c r="J15" s="34"/>
      <c r="K15" s="1" t="s">
        <v>12</v>
      </c>
      <c r="L15" s="25" t="s">
        <v>24</v>
      </c>
      <c r="M15" s="2" t="s">
        <v>133</v>
      </c>
      <c r="N15" s="2">
        <v>1</v>
      </c>
      <c r="O15" s="34"/>
      <c r="P15" s="1" t="s">
        <v>12</v>
      </c>
      <c r="Q15" s="25" t="s">
        <v>13</v>
      </c>
      <c r="R15" s="2" t="s">
        <v>83</v>
      </c>
      <c r="S15" s="2">
        <v>0</v>
      </c>
      <c r="T15" s="34"/>
      <c r="U15" s="1" t="s">
        <v>12</v>
      </c>
      <c r="V15" s="25" t="s">
        <v>34</v>
      </c>
      <c r="W15" s="4" t="s">
        <v>120</v>
      </c>
      <c r="X15" s="2">
        <v>1</v>
      </c>
      <c r="Y15" s="34"/>
      <c r="Z15" s="1" t="s">
        <v>12</v>
      </c>
      <c r="AA15" s="25" t="s">
        <v>13</v>
      </c>
      <c r="AB15" s="4" t="s">
        <v>121</v>
      </c>
      <c r="AC15" s="2">
        <v>1</v>
      </c>
      <c r="AE15" s="1" t="s">
        <v>12</v>
      </c>
      <c r="AF15" s="25" t="s">
        <v>13</v>
      </c>
      <c r="AG15" s="2">
        <f>D10+I10+N14+S15+X12+AC15</f>
        <v>13</v>
      </c>
      <c r="AH15" s="8"/>
    </row>
    <row r="16" spans="1:34" x14ac:dyDescent="0.25">
      <c r="A16" s="13"/>
      <c r="AH16" s="8"/>
    </row>
    <row r="17" spans="1:34" ht="39" customHeight="1" x14ac:dyDescent="0.25">
      <c r="A17" s="98" t="s">
        <v>23</v>
      </c>
      <c r="B17" s="99"/>
      <c r="C17" s="99"/>
      <c r="D17" s="100"/>
      <c r="F17" s="109" t="s">
        <v>19</v>
      </c>
      <c r="G17" s="110"/>
      <c r="H17" s="110"/>
      <c r="I17" s="111"/>
      <c r="J17" s="35"/>
      <c r="K17" s="109" t="s">
        <v>20</v>
      </c>
      <c r="L17" s="110"/>
      <c r="M17" s="110"/>
      <c r="N17" s="111"/>
      <c r="O17" s="35"/>
      <c r="P17" s="109" t="s">
        <v>21</v>
      </c>
      <c r="Q17" s="110"/>
      <c r="R17" s="110"/>
      <c r="S17" s="111"/>
      <c r="T17" s="35"/>
      <c r="U17" s="109" t="s">
        <v>22</v>
      </c>
      <c r="V17" s="110"/>
      <c r="W17" s="110"/>
      <c r="X17" s="111"/>
      <c r="Y17" s="35"/>
      <c r="Z17" s="109" t="s">
        <v>27</v>
      </c>
      <c r="AA17" s="110"/>
      <c r="AB17" s="110"/>
      <c r="AC17" s="111"/>
      <c r="AD17" s="35"/>
      <c r="AE17" s="115" t="s">
        <v>28</v>
      </c>
      <c r="AF17" s="115"/>
      <c r="AG17" s="115"/>
      <c r="AH17" s="116"/>
    </row>
    <row r="18" spans="1:34" x14ac:dyDescent="0.25">
      <c r="A18" s="101"/>
      <c r="B18" s="119"/>
      <c r="C18" s="119"/>
      <c r="D18" s="103"/>
      <c r="F18" s="95" t="s">
        <v>14</v>
      </c>
      <c r="G18" s="96"/>
      <c r="H18" s="97"/>
      <c r="I18" s="31" t="s">
        <v>16</v>
      </c>
      <c r="K18" s="95" t="s">
        <v>14</v>
      </c>
      <c r="L18" s="96"/>
      <c r="M18" s="97"/>
      <c r="N18" s="31" t="s">
        <v>16</v>
      </c>
      <c r="P18" s="95" t="s">
        <v>14</v>
      </c>
      <c r="Q18" s="96"/>
      <c r="R18" s="97"/>
      <c r="S18" s="31" t="s">
        <v>16</v>
      </c>
      <c r="U18" s="95" t="s">
        <v>14</v>
      </c>
      <c r="V18" s="96"/>
      <c r="W18" s="97"/>
      <c r="X18" s="31" t="s">
        <v>16</v>
      </c>
      <c r="Z18" s="95" t="s">
        <v>14</v>
      </c>
      <c r="AA18" s="96"/>
      <c r="AB18" s="97"/>
      <c r="AC18" s="31" t="s">
        <v>16</v>
      </c>
      <c r="AE18" s="117" t="s">
        <v>14</v>
      </c>
      <c r="AF18" s="117"/>
      <c r="AG18" s="117"/>
      <c r="AH18" s="14" t="s">
        <v>16</v>
      </c>
    </row>
    <row r="19" spans="1:34" x14ac:dyDescent="0.25">
      <c r="A19" s="101"/>
      <c r="B19" s="119"/>
      <c r="C19" s="119"/>
      <c r="D19" s="103"/>
      <c r="F19" s="1" t="s">
        <v>0</v>
      </c>
      <c r="G19" s="88" t="s">
        <v>31</v>
      </c>
      <c r="H19" s="89"/>
      <c r="I19" s="2">
        <v>12</v>
      </c>
      <c r="K19" s="1" t="s">
        <v>0</v>
      </c>
      <c r="L19" s="88" t="s">
        <v>31</v>
      </c>
      <c r="M19" s="89"/>
      <c r="N19" s="5">
        <f>D4+I4</f>
        <v>23.5</v>
      </c>
      <c r="P19" s="1" t="s">
        <v>0</v>
      </c>
      <c r="Q19" s="88" t="s">
        <v>31</v>
      </c>
      <c r="R19" s="89"/>
      <c r="S19" s="5">
        <f>D4+I4+N5</f>
        <v>34.5</v>
      </c>
      <c r="T19" s="36"/>
      <c r="U19" s="1" t="s">
        <v>0</v>
      </c>
      <c r="V19" s="88" t="s">
        <v>30</v>
      </c>
      <c r="W19" s="89"/>
      <c r="X19" s="5">
        <f>D5+I6+N6+S4</f>
        <v>43</v>
      </c>
      <c r="Y19" s="36"/>
      <c r="Z19" s="1" t="s">
        <v>0</v>
      </c>
      <c r="AA19" s="88" t="s">
        <v>30</v>
      </c>
      <c r="AB19" s="89"/>
      <c r="AC19" s="5">
        <f>D5+I6+N6+S4+X4</f>
        <v>55</v>
      </c>
      <c r="AE19" s="1" t="s">
        <v>0</v>
      </c>
      <c r="AF19" s="88" t="s">
        <v>30</v>
      </c>
      <c r="AG19" s="89"/>
      <c r="AH19" s="15">
        <f>AG4</f>
        <v>67</v>
      </c>
    </row>
    <row r="20" spans="1:34" x14ac:dyDescent="0.25">
      <c r="A20" s="101"/>
      <c r="B20" s="119"/>
      <c r="C20" s="119"/>
      <c r="D20" s="103"/>
      <c r="F20" s="1" t="s">
        <v>1</v>
      </c>
      <c r="G20" s="88" t="s">
        <v>30</v>
      </c>
      <c r="H20" s="89"/>
      <c r="I20" s="2">
        <v>11</v>
      </c>
      <c r="K20" s="1" t="s">
        <v>1</v>
      </c>
      <c r="L20" s="88" t="s">
        <v>30</v>
      </c>
      <c r="M20" s="89"/>
      <c r="N20" s="5">
        <f>D5+I6</f>
        <v>21</v>
      </c>
      <c r="P20" s="1" t="s">
        <v>1</v>
      </c>
      <c r="Q20" s="88" t="s">
        <v>30</v>
      </c>
      <c r="R20" s="89"/>
      <c r="S20" s="5">
        <f>D5+I6+N6</f>
        <v>31</v>
      </c>
      <c r="T20" s="36"/>
      <c r="U20" s="1" t="s">
        <v>1</v>
      </c>
      <c r="V20" s="88" t="s">
        <v>31</v>
      </c>
      <c r="W20" s="89"/>
      <c r="X20" s="5">
        <f>D4+I4+N5+S11</f>
        <v>39.5</v>
      </c>
      <c r="Y20" s="36"/>
      <c r="Z20" s="1" t="s">
        <v>1</v>
      </c>
      <c r="AA20" s="88" t="s">
        <v>31</v>
      </c>
      <c r="AB20" s="89"/>
      <c r="AC20" s="5">
        <f>D4+I4+N5+S11+X11</f>
        <v>44.5</v>
      </c>
      <c r="AE20" s="1" t="s">
        <v>1</v>
      </c>
      <c r="AF20" s="88" t="s">
        <v>31</v>
      </c>
      <c r="AG20" s="89"/>
      <c r="AH20" s="15">
        <f t="shared" ref="AH20:AH30" si="0">AG5</f>
        <v>55.5</v>
      </c>
    </row>
    <row r="21" spans="1:34" x14ac:dyDescent="0.25">
      <c r="A21" s="101"/>
      <c r="B21" s="119"/>
      <c r="C21" s="119"/>
      <c r="D21" s="103"/>
      <c r="F21" s="1" t="s">
        <v>2</v>
      </c>
      <c r="G21" s="88" t="s">
        <v>17</v>
      </c>
      <c r="H21" s="89"/>
      <c r="I21" s="2">
        <v>10</v>
      </c>
      <c r="K21" s="1" t="s">
        <v>2</v>
      </c>
      <c r="L21" s="88" t="s">
        <v>32</v>
      </c>
      <c r="M21" s="89"/>
      <c r="N21" s="5">
        <f>D9+I5</f>
        <v>18.5</v>
      </c>
      <c r="P21" s="1" t="s">
        <v>2</v>
      </c>
      <c r="Q21" s="88" t="s">
        <v>32</v>
      </c>
      <c r="R21" s="89"/>
      <c r="S21" s="5">
        <f>D9+I5+N10</f>
        <v>24.5</v>
      </c>
      <c r="T21" s="36"/>
      <c r="U21" s="1" t="s">
        <v>2</v>
      </c>
      <c r="V21" s="88" t="s">
        <v>32</v>
      </c>
      <c r="W21" s="89"/>
      <c r="X21" s="5">
        <f>D9+I5+N10+S5</f>
        <v>35.5</v>
      </c>
      <c r="Y21" s="36"/>
      <c r="Z21" s="1" t="s">
        <v>2</v>
      </c>
      <c r="AA21" s="88" t="s">
        <v>32</v>
      </c>
      <c r="AB21" s="89"/>
      <c r="AC21" s="5">
        <f>D9+I5+N10+S5+X10</f>
        <v>41.5</v>
      </c>
      <c r="AE21" s="1" t="s">
        <v>2</v>
      </c>
      <c r="AF21" s="88" t="s">
        <v>32</v>
      </c>
      <c r="AG21" s="89"/>
      <c r="AH21" s="15">
        <f t="shared" si="0"/>
        <v>46.5</v>
      </c>
    </row>
    <row r="22" spans="1:34" x14ac:dyDescent="0.25">
      <c r="A22" s="101"/>
      <c r="B22" s="119"/>
      <c r="C22" s="119"/>
      <c r="D22" s="103"/>
      <c r="F22" s="1" t="s">
        <v>3</v>
      </c>
      <c r="G22" s="88" t="s">
        <v>29</v>
      </c>
      <c r="H22" s="89"/>
      <c r="I22" s="2">
        <v>9</v>
      </c>
      <c r="K22" s="1" t="s">
        <v>3</v>
      </c>
      <c r="L22" s="88" t="s">
        <v>17</v>
      </c>
      <c r="M22" s="89"/>
      <c r="N22" s="5">
        <f>D6+I7</f>
        <v>10</v>
      </c>
      <c r="P22" s="1" t="s">
        <v>3</v>
      </c>
      <c r="Q22" s="88" t="s">
        <v>36</v>
      </c>
      <c r="R22" s="89"/>
      <c r="S22" s="5">
        <f>D11+I11+N4</f>
        <v>17</v>
      </c>
      <c r="T22" s="36"/>
      <c r="U22" s="1" t="s">
        <v>3</v>
      </c>
      <c r="V22" s="88" t="s">
        <v>36</v>
      </c>
      <c r="W22" s="89"/>
      <c r="X22" s="5">
        <f>D11+I11+N4+S8</f>
        <v>25</v>
      </c>
      <c r="Y22" s="36"/>
      <c r="Z22" s="1" t="s">
        <v>3</v>
      </c>
      <c r="AA22" s="88" t="s">
        <v>36</v>
      </c>
      <c r="AB22" s="89"/>
      <c r="AC22" s="5">
        <f>D11+I11+N4+S8+X7</f>
        <v>34</v>
      </c>
      <c r="AE22" s="1" t="s">
        <v>3</v>
      </c>
      <c r="AF22" s="88" t="s">
        <v>36</v>
      </c>
      <c r="AG22" s="89"/>
      <c r="AH22" s="15">
        <f t="shared" si="0"/>
        <v>42</v>
      </c>
    </row>
    <row r="23" spans="1:34" x14ac:dyDescent="0.25">
      <c r="A23" s="101"/>
      <c r="B23" s="119"/>
      <c r="C23" s="119"/>
      <c r="D23" s="103"/>
      <c r="F23" s="1" t="s">
        <v>4</v>
      </c>
      <c r="G23" s="88" t="s">
        <v>35</v>
      </c>
      <c r="H23" s="89"/>
      <c r="I23" s="2">
        <v>8</v>
      </c>
      <c r="K23" s="1" t="s">
        <v>4</v>
      </c>
      <c r="L23" s="88" t="s">
        <v>29</v>
      </c>
      <c r="M23" s="89"/>
      <c r="N23" s="5">
        <f>D7+I8</f>
        <v>9</v>
      </c>
      <c r="P23" s="1" t="s">
        <v>4</v>
      </c>
      <c r="Q23" s="88" t="s">
        <v>35</v>
      </c>
      <c r="R23" s="89"/>
      <c r="S23" s="5">
        <f>D8+I9+N9</f>
        <v>15</v>
      </c>
      <c r="T23" s="36"/>
      <c r="U23" s="1" t="s">
        <v>4</v>
      </c>
      <c r="V23" s="88" t="s">
        <v>33</v>
      </c>
      <c r="W23" s="89"/>
      <c r="X23" s="5">
        <f>D12+I12+N7+S7</f>
        <v>22</v>
      </c>
      <c r="Y23" s="36"/>
      <c r="Z23" s="1" t="s">
        <v>4</v>
      </c>
      <c r="AA23" s="88" t="s">
        <v>33</v>
      </c>
      <c r="AB23" s="89"/>
      <c r="AC23" s="5">
        <f>D12+I12+N7+S7+X6</f>
        <v>32</v>
      </c>
      <c r="AE23" s="1" t="s">
        <v>4</v>
      </c>
      <c r="AF23" s="88" t="s">
        <v>33</v>
      </c>
      <c r="AG23" s="89"/>
      <c r="AH23" s="15">
        <f t="shared" si="0"/>
        <v>41</v>
      </c>
    </row>
    <row r="24" spans="1:34" x14ac:dyDescent="0.25">
      <c r="A24" s="101"/>
      <c r="B24" s="119"/>
      <c r="C24" s="119"/>
      <c r="D24" s="103"/>
      <c r="F24" s="1" t="s">
        <v>5</v>
      </c>
      <c r="G24" s="88" t="s">
        <v>32</v>
      </c>
      <c r="H24" s="89"/>
      <c r="I24" s="2">
        <v>7</v>
      </c>
      <c r="K24" s="1" t="s">
        <v>5</v>
      </c>
      <c r="L24" s="88" t="s">
        <v>35</v>
      </c>
      <c r="M24" s="89"/>
      <c r="N24" s="5">
        <f>D8+I9</f>
        <v>8</v>
      </c>
      <c r="P24" s="1" t="s">
        <v>5</v>
      </c>
      <c r="Q24" s="88" t="s">
        <v>17</v>
      </c>
      <c r="R24" s="89"/>
      <c r="S24" s="5">
        <f>D6+I7+N12</f>
        <v>14</v>
      </c>
      <c r="T24" s="36"/>
      <c r="U24" s="1" t="s">
        <v>5</v>
      </c>
      <c r="V24" s="88" t="s">
        <v>35</v>
      </c>
      <c r="W24" s="89"/>
      <c r="X24" s="5">
        <f>D8+I9+N9+S10</f>
        <v>20</v>
      </c>
      <c r="Y24" s="36"/>
      <c r="Z24" s="85" t="s">
        <v>5</v>
      </c>
      <c r="AA24" s="88" t="s">
        <v>35</v>
      </c>
      <c r="AB24" s="89"/>
      <c r="AC24" s="5">
        <f>D8+I9+N9+S10+X9</f>
        <v>27</v>
      </c>
      <c r="AE24" s="1" t="s">
        <v>5</v>
      </c>
      <c r="AF24" s="88" t="s">
        <v>46</v>
      </c>
      <c r="AG24" s="89"/>
      <c r="AH24" s="15">
        <f t="shared" si="0"/>
        <v>34</v>
      </c>
    </row>
    <row r="25" spans="1:34" x14ac:dyDescent="0.25">
      <c r="A25" s="101"/>
      <c r="B25" s="119"/>
      <c r="C25" s="119"/>
      <c r="D25" s="103"/>
      <c r="F25" s="1" t="s">
        <v>6</v>
      </c>
      <c r="G25" s="88" t="s">
        <v>13</v>
      </c>
      <c r="H25" s="89"/>
      <c r="I25" s="2">
        <v>6</v>
      </c>
      <c r="K25" s="1" t="s">
        <v>6</v>
      </c>
      <c r="L25" s="88" t="s">
        <v>13</v>
      </c>
      <c r="M25" s="89"/>
      <c r="N25" s="5">
        <f t="shared" ref="N25:N30" si="1">D10+I10</f>
        <v>6</v>
      </c>
      <c r="P25" s="1" t="s">
        <v>6</v>
      </c>
      <c r="Q25" s="88" t="s">
        <v>33</v>
      </c>
      <c r="R25" s="89"/>
      <c r="S25" s="5">
        <f>D12+I12+N7</f>
        <v>13</v>
      </c>
      <c r="T25" s="36"/>
      <c r="U25" s="85" t="s">
        <v>6</v>
      </c>
      <c r="V25" s="88" t="s">
        <v>17</v>
      </c>
      <c r="W25" s="89"/>
      <c r="X25" s="5">
        <f>D6+I7+N12+S14</f>
        <v>16</v>
      </c>
      <c r="Y25" s="36"/>
      <c r="Z25" s="92"/>
      <c r="AA25" s="88" t="s">
        <v>46</v>
      </c>
      <c r="AB25" s="89"/>
      <c r="AC25" s="5">
        <f>D15+I15+N8+S9+X5</f>
        <v>27</v>
      </c>
      <c r="AE25" s="1" t="s">
        <v>6</v>
      </c>
      <c r="AF25" s="88" t="s">
        <v>29</v>
      </c>
      <c r="AG25" s="89"/>
      <c r="AH25" s="15">
        <f t="shared" si="0"/>
        <v>33</v>
      </c>
    </row>
    <row r="26" spans="1:34" x14ac:dyDescent="0.25">
      <c r="A26" s="101"/>
      <c r="B26" s="119"/>
      <c r="C26" s="119"/>
      <c r="D26" s="103"/>
      <c r="F26" s="1" t="s">
        <v>7</v>
      </c>
      <c r="G26" s="88" t="s">
        <v>36</v>
      </c>
      <c r="H26" s="89"/>
      <c r="I26" s="2">
        <v>5</v>
      </c>
      <c r="K26" s="1" t="s">
        <v>7</v>
      </c>
      <c r="L26" s="88" t="s">
        <v>36</v>
      </c>
      <c r="M26" s="89"/>
      <c r="N26" s="5">
        <f t="shared" si="1"/>
        <v>5</v>
      </c>
      <c r="P26" s="1" t="s">
        <v>7</v>
      </c>
      <c r="Q26" s="88" t="s">
        <v>29</v>
      </c>
      <c r="R26" s="89"/>
      <c r="S26" s="5">
        <f>D7+I8+N13</f>
        <v>12</v>
      </c>
      <c r="T26" s="36"/>
      <c r="U26" s="92"/>
      <c r="V26" s="88" t="s">
        <v>46</v>
      </c>
      <c r="W26" s="89"/>
      <c r="X26" s="5">
        <f>D15+I15+N8+S9</f>
        <v>16</v>
      </c>
      <c r="Y26" s="36"/>
      <c r="Z26" s="1" t="s">
        <v>7</v>
      </c>
      <c r="AA26" s="88" t="s">
        <v>29</v>
      </c>
      <c r="AB26" s="89"/>
      <c r="AC26" s="5">
        <f>D7+I8+N13+S13+X8</f>
        <v>23</v>
      </c>
      <c r="AE26" s="1" t="s">
        <v>7</v>
      </c>
      <c r="AF26" s="88" t="s">
        <v>35</v>
      </c>
      <c r="AG26" s="89"/>
      <c r="AH26" s="15">
        <f t="shared" si="0"/>
        <v>33</v>
      </c>
    </row>
    <row r="27" spans="1:34" x14ac:dyDescent="0.25">
      <c r="A27" s="101"/>
      <c r="B27" s="119"/>
      <c r="C27" s="119"/>
      <c r="D27" s="103"/>
      <c r="F27" s="1" t="s">
        <v>8</v>
      </c>
      <c r="G27" s="88" t="s">
        <v>33</v>
      </c>
      <c r="H27" s="89"/>
      <c r="I27" s="2">
        <v>4</v>
      </c>
      <c r="K27" s="1" t="s">
        <v>8</v>
      </c>
      <c r="L27" s="88" t="s">
        <v>33</v>
      </c>
      <c r="M27" s="89"/>
      <c r="N27" s="5">
        <f t="shared" si="1"/>
        <v>4</v>
      </c>
      <c r="P27" s="1" t="s">
        <v>8</v>
      </c>
      <c r="Q27" s="88" t="s">
        <v>46</v>
      </c>
      <c r="R27" s="89"/>
      <c r="S27" s="37">
        <f>D15+I15+N8</f>
        <v>9</v>
      </c>
      <c r="T27" s="36"/>
      <c r="U27" s="1" t="s">
        <v>8</v>
      </c>
      <c r="V27" s="88" t="s">
        <v>29</v>
      </c>
      <c r="W27" s="89"/>
      <c r="X27" s="5">
        <f>D7+I8+N13+S13</f>
        <v>15</v>
      </c>
      <c r="Y27" s="36"/>
      <c r="Z27" s="1" t="s">
        <v>8</v>
      </c>
      <c r="AA27" s="88" t="s">
        <v>17</v>
      </c>
      <c r="AB27" s="89"/>
      <c r="AC27" s="5">
        <f>D6+I7+N12+S14+X13</f>
        <v>19</v>
      </c>
      <c r="AE27" s="1" t="s">
        <v>8</v>
      </c>
      <c r="AF27" s="88" t="s">
        <v>17</v>
      </c>
      <c r="AG27" s="89"/>
      <c r="AH27" s="15">
        <f t="shared" si="0"/>
        <v>21</v>
      </c>
    </row>
    <row r="28" spans="1:34" x14ac:dyDescent="0.25">
      <c r="A28" s="101"/>
      <c r="B28" s="119"/>
      <c r="C28" s="119"/>
      <c r="D28" s="103"/>
      <c r="F28" s="1" t="s">
        <v>9</v>
      </c>
      <c r="G28" s="88" t="s">
        <v>24</v>
      </c>
      <c r="H28" s="89"/>
      <c r="I28" s="2">
        <v>3</v>
      </c>
      <c r="K28" s="1" t="s">
        <v>9</v>
      </c>
      <c r="L28" s="88" t="s">
        <v>24</v>
      </c>
      <c r="M28" s="89"/>
      <c r="N28" s="5">
        <f t="shared" si="1"/>
        <v>3</v>
      </c>
      <c r="P28" s="1" t="s">
        <v>9</v>
      </c>
      <c r="Q28" s="88" t="s">
        <v>13</v>
      </c>
      <c r="R28" s="89"/>
      <c r="S28" s="5">
        <f>D10+I10+N14</f>
        <v>8</v>
      </c>
      <c r="T28" s="36"/>
      <c r="U28" s="1" t="s">
        <v>9</v>
      </c>
      <c r="V28" s="88" t="s">
        <v>24</v>
      </c>
      <c r="W28" s="89"/>
      <c r="X28" s="5">
        <f>D13+I13+N15+S6</f>
        <v>14</v>
      </c>
      <c r="Y28" s="36"/>
      <c r="Z28" s="1" t="s">
        <v>9</v>
      </c>
      <c r="AA28" s="88" t="s">
        <v>24</v>
      </c>
      <c r="AB28" s="89"/>
      <c r="AC28" s="5">
        <f>D13+I13+N15+S6+X14</f>
        <v>16</v>
      </c>
      <c r="AE28" s="1" t="s">
        <v>9</v>
      </c>
      <c r="AF28" s="88" t="s">
        <v>24</v>
      </c>
      <c r="AG28" s="89"/>
      <c r="AH28" s="15">
        <f t="shared" si="0"/>
        <v>19</v>
      </c>
    </row>
    <row r="29" spans="1:34" x14ac:dyDescent="0.25">
      <c r="A29" s="101"/>
      <c r="B29" s="119"/>
      <c r="C29" s="119"/>
      <c r="D29" s="103"/>
      <c r="F29" s="1" t="s">
        <v>10</v>
      </c>
      <c r="G29" s="88" t="s">
        <v>34</v>
      </c>
      <c r="H29" s="89"/>
      <c r="I29" s="2">
        <v>2</v>
      </c>
      <c r="K29" s="1" t="s">
        <v>10</v>
      </c>
      <c r="L29" s="88" t="s">
        <v>34</v>
      </c>
      <c r="M29" s="89"/>
      <c r="N29" s="5">
        <f t="shared" si="1"/>
        <v>2</v>
      </c>
      <c r="P29" s="1" t="s">
        <v>10</v>
      </c>
      <c r="Q29" s="88" t="s">
        <v>34</v>
      </c>
      <c r="R29" s="89"/>
      <c r="S29" s="5">
        <f>D14+I14+N11</f>
        <v>7</v>
      </c>
      <c r="T29" s="36"/>
      <c r="U29" s="1" t="s">
        <v>10</v>
      </c>
      <c r="V29" s="88" t="s">
        <v>34</v>
      </c>
      <c r="W29" s="89"/>
      <c r="X29" s="5">
        <f>D14+I14+N11+S12</f>
        <v>12</v>
      </c>
      <c r="Y29" s="36"/>
      <c r="Z29" s="85" t="s">
        <v>10</v>
      </c>
      <c r="AA29" s="88" t="s">
        <v>34</v>
      </c>
      <c r="AB29" s="89"/>
      <c r="AC29" s="5">
        <f>D14+I14+N11+S12+X15</f>
        <v>13</v>
      </c>
      <c r="AE29" s="1" t="s">
        <v>10</v>
      </c>
      <c r="AF29" s="88" t="s">
        <v>34</v>
      </c>
      <c r="AG29" s="89"/>
      <c r="AH29" s="15">
        <f t="shared" si="0"/>
        <v>17</v>
      </c>
    </row>
    <row r="30" spans="1:34" ht="15.75" thickBot="1" x14ac:dyDescent="0.3">
      <c r="A30" s="104"/>
      <c r="B30" s="105"/>
      <c r="C30" s="105"/>
      <c r="D30" s="106"/>
      <c r="E30" s="11"/>
      <c r="F30" s="16" t="s">
        <v>12</v>
      </c>
      <c r="G30" s="90" t="s">
        <v>46</v>
      </c>
      <c r="H30" s="91"/>
      <c r="I30" s="17">
        <v>1</v>
      </c>
      <c r="J30" s="11"/>
      <c r="K30" s="16" t="s">
        <v>12</v>
      </c>
      <c r="L30" s="90" t="s">
        <v>46</v>
      </c>
      <c r="M30" s="91"/>
      <c r="N30" s="7">
        <f t="shared" si="1"/>
        <v>1</v>
      </c>
      <c r="O30" s="11"/>
      <c r="P30" s="16" t="s">
        <v>12</v>
      </c>
      <c r="Q30" s="90" t="s">
        <v>24</v>
      </c>
      <c r="R30" s="91"/>
      <c r="S30" s="7">
        <f>D13+I13+N15</f>
        <v>4</v>
      </c>
      <c r="T30" s="30"/>
      <c r="U30" s="16" t="s">
        <v>12</v>
      </c>
      <c r="V30" s="90" t="s">
        <v>13</v>
      </c>
      <c r="W30" s="91"/>
      <c r="X30" s="7">
        <f>D10+I10+N14+S15</f>
        <v>8</v>
      </c>
      <c r="Y30" s="30"/>
      <c r="Z30" s="87"/>
      <c r="AA30" s="90" t="s">
        <v>13</v>
      </c>
      <c r="AB30" s="91"/>
      <c r="AC30" s="7">
        <f>D10+I10+N14+S15+X12</f>
        <v>12</v>
      </c>
      <c r="AD30" s="11"/>
      <c r="AE30" s="16" t="s">
        <v>12</v>
      </c>
      <c r="AF30" s="90" t="s">
        <v>13</v>
      </c>
      <c r="AG30" s="91"/>
      <c r="AH30" s="18">
        <f t="shared" si="0"/>
        <v>13</v>
      </c>
    </row>
  </sheetData>
  <mergeCells count="105">
    <mergeCell ref="AF29:AG29"/>
    <mergeCell ref="G30:H30"/>
    <mergeCell ref="L30:M30"/>
    <mergeCell ref="Q30:R30"/>
    <mergeCell ref="V30:W30"/>
    <mergeCell ref="AA30:AB30"/>
    <mergeCell ref="AF30:AG30"/>
    <mergeCell ref="G29:H29"/>
    <mergeCell ref="L29:M29"/>
    <mergeCell ref="Q29:R29"/>
    <mergeCell ref="V29:W29"/>
    <mergeCell ref="Z29:Z30"/>
    <mergeCell ref="AA29:AB29"/>
    <mergeCell ref="G28:H28"/>
    <mergeCell ref="L28:M28"/>
    <mergeCell ref="Q28:R28"/>
    <mergeCell ref="V28:W28"/>
    <mergeCell ref="AA28:AB28"/>
    <mergeCell ref="AF28:AG28"/>
    <mergeCell ref="Q26:R26"/>
    <mergeCell ref="V26:W26"/>
    <mergeCell ref="AA26:AB26"/>
    <mergeCell ref="AF26:AG26"/>
    <mergeCell ref="G27:H27"/>
    <mergeCell ref="L27:M27"/>
    <mergeCell ref="Q27:R27"/>
    <mergeCell ref="V27:W27"/>
    <mergeCell ref="AA27:AB27"/>
    <mergeCell ref="AF27:AG27"/>
    <mergeCell ref="AF24:AG24"/>
    <mergeCell ref="G25:H25"/>
    <mergeCell ref="L25:M25"/>
    <mergeCell ref="Q25:R25"/>
    <mergeCell ref="U25:U26"/>
    <mergeCell ref="V25:W25"/>
    <mergeCell ref="AA25:AB25"/>
    <mergeCell ref="AF25:AG25"/>
    <mergeCell ref="G26:H26"/>
    <mergeCell ref="L26:M26"/>
    <mergeCell ref="G24:H24"/>
    <mergeCell ref="L24:M24"/>
    <mergeCell ref="Q24:R24"/>
    <mergeCell ref="V24:W24"/>
    <mergeCell ref="Z24:Z25"/>
    <mergeCell ref="AA24:AB24"/>
    <mergeCell ref="G23:H23"/>
    <mergeCell ref="L23:M23"/>
    <mergeCell ref="Q23:R23"/>
    <mergeCell ref="V23:W23"/>
    <mergeCell ref="AA23:AB23"/>
    <mergeCell ref="AF23:AG23"/>
    <mergeCell ref="G22:H22"/>
    <mergeCell ref="L22:M22"/>
    <mergeCell ref="Q22:R22"/>
    <mergeCell ref="V22:W22"/>
    <mergeCell ref="AA22:AB22"/>
    <mergeCell ref="AF22:AG22"/>
    <mergeCell ref="V21:W21"/>
    <mergeCell ref="AA21:AB21"/>
    <mergeCell ref="AF21:AG21"/>
    <mergeCell ref="G20:H20"/>
    <mergeCell ref="L20:M20"/>
    <mergeCell ref="Q20:R20"/>
    <mergeCell ref="V20:W20"/>
    <mergeCell ref="AA20:AB20"/>
    <mergeCell ref="AF20:AG20"/>
    <mergeCell ref="F7:F15"/>
    <mergeCell ref="P10:P12"/>
    <mergeCell ref="A17:D30"/>
    <mergeCell ref="F17:I17"/>
    <mergeCell ref="K17:N17"/>
    <mergeCell ref="P17:S17"/>
    <mergeCell ref="U17:X17"/>
    <mergeCell ref="Z17:AC17"/>
    <mergeCell ref="AE17:AH17"/>
    <mergeCell ref="G19:H19"/>
    <mergeCell ref="L19:M19"/>
    <mergeCell ref="Q19:R19"/>
    <mergeCell ref="V19:W19"/>
    <mergeCell ref="AA19:AB19"/>
    <mergeCell ref="AF19:AG19"/>
    <mergeCell ref="F18:H18"/>
    <mergeCell ref="K18:M18"/>
    <mergeCell ref="P18:R18"/>
    <mergeCell ref="U18:W18"/>
    <mergeCell ref="Z18:AB18"/>
    <mergeCell ref="AE18:AG18"/>
    <mergeCell ref="G21:H21"/>
    <mergeCell ref="L21:M21"/>
    <mergeCell ref="Q21:R21"/>
    <mergeCell ref="A1:AH1"/>
    <mergeCell ref="A2:D2"/>
    <mergeCell ref="F2:I2"/>
    <mergeCell ref="K2:N2"/>
    <mergeCell ref="P2:S2"/>
    <mergeCell ref="U2:X2"/>
    <mergeCell ref="Z2:AC2"/>
    <mergeCell ref="AE2:AG2"/>
    <mergeCell ref="AE3:AF3"/>
    <mergeCell ref="A3:B3"/>
    <mergeCell ref="F3:G3"/>
    <mergeCell ref="K3:L3"/>
    <mergeCell ref="P3:Q3"/>
    <mergeCell ref="U3:V3"/>
    <mergeCell ref="Z3:AA3"/>
  </mergeCells>
  <pageMargins left="0.7" right="0.7" top="0.75" bottom="0.75" header="0.3" footer="0.3"/>
  <pageSetup paperSize="8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13C1-4D2B-49FE-A479-37D54F4D8651}">
  <sheetPr>
    <tabColor theme="0" tint="-0.34998626667073579"/>
    <pageSetUpPr fitToPage="1"/>
  </sheetPr>
  <dimension ref="A1:AH38"/>
  <sheetViews>
    <sheetView topLeftCell="C1" zoomScaleNormal="100" workbookViewId="0">
      <selection activeCell="P32" sqref="P32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8.140625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8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10.42578125" bestFit="1" customWidth="1"/>
    <col min="19" max="19" width="6.140625" bestFit="1" customWidth="1"/>
    <col min="20" max="20" width="5.5703125" bestFit="1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5" bestFit="1" customWidth="1"/>
    <col min="26" max="26" width="3.7109375" bestFit="1" customWidth="1"/>
    <col min="27" max="27" width="18.42578125" bestFit="1" customWidth="1"/>
    <col min="28" max="28" width="9.42578125" bestFit="1" customWidth="1"/>
    <col min="29" max="29" width="6.140625" customWidth="1"/>
    <col min="30" max="30" width="4" customWidth="1"/>
    <col min="31" max="31" width="3.42578125" customWidth="1"/>
    <col min="32" max="32" width="17.7109375" bestFit="1" customWidth="1"/>
    <col min="34" max="34" width="5.85546875" customWidth="1"/>
  </cols>
  <sheetData>
    <row r="1" spans="1:34" ht="31.5" x14ac:dyDescent="0.5">
      <c r="A1" s="112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</row>
    <row r="2" spans="1:34" ht="65.25" customHeight="1" x14ac:dyDescent="0.25">
      <c r="A2" s="93" t="s">
        <v>139</v>
      </c>
      <c r="B2" s="94"/>
      <c r="C2" s="94"/>
      <c r="D2" s="94"/>
      <c r="F2" s="93" t="s">
        <v>140</v>
      </c>
      <c r="G2" s="94"/>
      <c r="H2" s="94"/>
      <c r="I2" s="94"/>
      <c r="K2" s="93" t="s">
        <v>142</v>
      </c>
      <c r="L2" s="94"/>
      <c r="M2" s="94"/>
      <c r="N2" s="94"/>
      <c r="P2" s="93" t="s">
        <v>143</v>
      </c>
      <c r="Q2" s="94"/>
      <c r="R2" s="94"/>
      <c r="S2" s="94"/>
      <c r="U2" s="93" t="s">
        <v>144</v>
      </c>
      <c r="V2" s="94"/>
      <c r="W2" s="94"/>
      <c r="X2" s="94"/>
      <c r="Z2" s="93" t="s">
        <v>145</v>
      </c>
      <c r="AA2" s="94"/>
      <c r="AB2" s="94"/>
      <c r="AC2" s="94"/>
      <c r="AE2" s="94" t="s">
        <v>18</v>
      </c>
      <c r="AF2" s="94"/>
      <c r="AG2" s="94"/>
      <c r="AH2" s="8"/>
    </row>
    <row r="3" spans="1:34" x14ac:dyDescent="0.25">
      <c r="A3" s="107" t="s">
        <v>14</v>
      </c>
      <c r="B3" s="108"/>
      <c r="C3" s="41" t="s">
        <v>147</v>
      </c>
      <c r="D3" s="41" t="s">
        <v>16</v>
      </c>
      <c r="F3" s="94" t="s">
        <v>14</v>
      </c>
      <c r="G3" s="94"/>
      <c r="H3" s="41" t="s">
        <v>15</v>
      </c>
      <c r="I3" s="41" t="s">
        <v>16</v>
      </c>
      <c r="K3" s="94" t="s">
        <v>14</v>
      </c>
      <c r="L3" s="94"/>
      <c r="M3" s="41" t="s">
        <v>15</v>
      </c>
      <c r="N3" s="41" t="s">
        <v>16</v>
      </c>
      <c r="P3" s="94" t="s">
        <v>14</v>
      </c>
      <c r="Q3" s="94"/>
      <c r="R3" s="41" t="s">
        <v>15</v>
      </c>
      <c r="S3" s="41" t="s">
        <v>16</v>
      </c>
      <c r="U3" s="94" t="s">
        <v>14</v>
      </c>
      <c r="V3" s="94"/>
      <c r="W3" s="41" t="s">
        <v>147</v>
      </c>
      <c r="X3" s="41" t="s">
        <v>16</v>
      </c>
      <c r="Z3" s="94" t="s">
        <v>14</v>
      </c>
      <c r="AA3" s="94"/>
      <c r="AB3" s="41" t="s">
        <v>15</v>
      </c>
      <c r="AC3" s="41" t="s">
        <v>16</v>
      </c>
      <c r="AE3" s="94" t="s">
        <v>14</v>
      </c>
      <c r="AF3" s="94"/>
      <c r="AG3" s="41" t="s">
        <v>16</v>
      </c>
      <c r="AH3" s="8"/>
    </row>
    <row r="4" spans="1:34" x14ac:dyDescent="0.25">
      <c r="A4" s="120" t="s">
        <v>0</v>
      </c>
      <c r="B4" s="3" t="s">
        <v>31</v>
      </c>
      <c r="C4" s="26">
        <v>12</v>
      </c>
      <c r="D4" s="2">
        <v>10</v>
      </c>
      <c r="E4" s="34"/>
      <c r="F4" s="1" t="s">
        <v>0</v>
      </c>
      <c r="G4" s="25" t="s">
        <v>30</v>
      </c>
      <c r="H4" s="4" t="s">
        <v>148</v>
      </c>
      <c r="I4" s="2">
        <v>11</v>
      </c>
      <c r="J4" s="34"/>
      <c r="K4" s="1" t="s">
        <v>0</v>
      </c>
      <c r="L4" s="3" t="s">
        <v>31</v>
      </c>
      <c r="M4" s="4">
        <v>66.94</v>
      </c>
      <c r="N4" s="2">
        <v>11</v>
      </c>
      <c r="O4" s="34"/>
      <c r="P4" s="1" t="s">
        <v>0</v>
      </c>
      <c r="Q4" s="25" t="s">
        <v>30</v>
      </c>
      <c r="R4" s="4">
        <v>10.54</v>
      </c>
      <c r="S4" s="2">
        <v>11</v>
      </c>
      <c r="T4" s="34"/>
      <c r="U4" s="1">
        <v>1</v>
      </c>
      <c r="V4" s="25" t="s">
        <v>32</v>
      </c>
      <c r="W4" s="26">
        <v>12</v>
      </c>
      <c r="X4" s="2">
        <v>11</v>
      </c>
      <c r="Y4" s="34"/>
      <c r="Z4" s="1" t="s">
        <v>0</v>
      </c>
      <c r="AA4" s="3" t="s">
        <v>31</v>
      </c>
      <c r="AB4" s="4" t="s">
        <v>158</v>
      </c>
      <c r="AC4" s="2">
        <v>11</v>
      </c>
      <c r="AE4" s="1" t="s">
        <v>0</v>
      </c>
      <c r="AF4" s="3" t="s">
        <v>31</v>
      </c>
      <c r="AG4" s="2">
        <f>D4+I6+N4+S8+X5+AC4</f>
        <v>58</v>
      </c>
      <c r="AH4" s="8"/>
    </row>
    <row r="5" spans="1:34" x14ac:dyDescent="0.25">
      <c r="A5" s="121"/>
      <c r="B5" s="25" t="s">
        <v>30</v>
      </c>
      <c r="C5" s="26">
        <v>12</v>
      </c>
      <c r="D5" s="2">
        <v>10</v>
      </c>
      <c r="E5" s="34"/>
      <c r="F5" s="1" t="s">
        <v>1</v>
      </c>
      <c r="G5" s="25" t="s">
        <v>146</v>
      </c>
      <c r="H5" s="4" t="s">
        <v>149</v>
      </c>
      <c r="I5" s="2">
        <v>10</v>
      </c>
      <c r="J5" s="34"/>
      <c r="K5" s="1" t="s">
        <v>1</v>
      </c>
      <c r="L5" s="25" t="s">
        <v>32</v>
      </c>
      <c r="M5" s="4">
        <v>57.19</v>
      </c>
      <c r="N5" s="2">
        <v>10</v>
      </c>
      <c r="O5" s="34"/>
      <c r="P5" s="1" t="s">
        <v>1</v>
      </c>
      <c r="Q5" s="25" t="s">
        <v>29</v>
      </c>
      <c r="R5" s="4">
        <v>14.23</v>
      </c>
      <c r="S5" s="2">
        <v>10</v>
      </c>
      <c r="T5" s="34"/>
      <c r="U5" s="1">
        <v>2</v>
      </c>
      <c r="V5" s="3" t="s">
        <v>31</v>
      </c>
      <c r="W5" s="26">
        <v>11</v>
      </c>
      <c r="X5" s="2">
        <v>10</v>
      </c>
      <c r="Y5" s="34"/>
      <c r="Z5" s="1" t="s">
        <v>1</v>
      </c>
      <c r="AA5" s="25" t="s">
        <v>30</v>
      </c>
      <c r="AB5" s="4" t="s">
        <v>159</v>
      </c>
      <c r="AC5" s="2">
        <v>10</v>
      </c>
      <c r="AE5" s="1" t="s">
        <v>1</v>
      </c>
      <c r="AF5" s="25" t="s">
        <v>30</v>
      </c>
      <c r="AG5" s="2">
        <f>D5+I4+N10+S4+X6+AC5</f>
        <v>56</v>
      </c>
      <c r="AH5" s="8"/>
    </row>
    <row r="6" spans="1:34" x14ac:dyDescent="0.25">
      <c r="A6" s="122"/>
      <c r="B6" s="25" t="s">
        <v>32</v>
      </c>
      <c r="C6" s="26">
        <v>12</v>
      </c>
      <c r="D6" s="2">
        <v>10</v>
      </c>
      <c r="E6" s="34"/>
      <c r="F6" s="1" t="s">
        <v>2</v>
      </c>
      <c r="G6" s="3" t="s">
        <v>31</v>
      </c>
      <c r="H6" s="4" t="s">
        <v>150</v>
      </c>
      <c r="I6" s="2">
        <v>9</v>
      </c>
      <c r="J6" s="34"/>
      <c r="K6" s="1" t="s">
        <v>2</v>
      </c>
      <c r="L6" s="25" t="s">
        <v>24</v>
      </c>
      <c r="M6" s="4">
        <v>52.6</v>
      </c>
      <c r="N6" s="2">
        <v>9</v>
      </c>
      <c r="O6" s="34"/>
      <c r="P6" s="1" t="s">
        <v>2</v>
      </c>
      <c r="Q6" s="25" t="s">
        <v>146</v>
      </c>
      <c r="R6" s="4">
        <v>15.2</v>
      </c>
      <c r="S6" s="2">
        <v>9</v>
      </c>
      <c r="T6" s="34"/>
      <c r="U6" s="1">
        <v>3</v>
      </c>
      <c r="V6" s="25" t="s">
        <v>30</v>
      </c>
      <c r="W6" s="26">
        <v>4</v>
      </c>
      <c r="X6" s="2">
        <v>9</v>
      </c>
      <c r="Y6" s="34"/>
      <c r="Z6" s="1" t="s">
        <v>2</v>
      </c>
      <c r="AA6" s="25" t="s">
        <v>29</v>
      </c>
      <c r="AB6" s="4" t="s">
        <v>160</v>
      </c>
      <c r="AC6" s="2">
        <v>9</v>
      </c>
      <c r="AE6" s="1" t="s">
        <v>2</v>
      </c>
      <c r="AF6" s="25" t="s">
        <v>32</v>
      </c>
      <c r="AG6" s="2">
        <f>D6+I8+N5+S7+X4+AC8</f>
        <v>53</v>
      </c>
      <c r="AH6" s="8"/>
    </row>
    <row r="7" spans="1:34" x14ac:dyDescent="0.25">
      <c r="A7" s="9" t="s">
        <v>3</v>
      </c>
      <c r="B7" s="25" t="s">
        <v>146</v>
      </c>
      <c r="C7" s="26">
        <v>6</v>
      </c>
      <c r="D7" s="2">
        <v>8</v>
      </c>
      <c r="E7" s="34"/>
      <c r="F7" s="1" t="s">
        <v>3</v>
      </c>
      <c r="G7" s="25" t="s">
        <v>29</v>
      </c>
      <c r="H7" s="4" t="s">
        <v>151</v>
      </c>
      <c r="I7" s="2">
        <v>8</v>
      </c>
      <c r="J7" s="34"/>
      <c r="K7" s="1" t="s">
        <v>3</v>
      </c>
      <c r="L7" s="25" t="s">
        <v>13</v>
      </c>
      <c r="M7" s="4">
        <v>50.98</v>
      </c>
      <c r="N7" s="2">
        <v>8</v>
      </c>
      <c r="O7" s="34"/>
      <c r="P7" s="1" t="s">
        <v>3</v>
      </c>
      <c r="Q7" s="25" t="s">
        <v>32</v>
      </c>
      <c r="R7" s="4">
        <v>15.84</v>
      </c>
      <c r="S7" s="2">
        <v>8</v>
      </c>
      <c r="T7" s="34"/>
      <c r="U7" s="1">
        <v>4</v>
      </c>
      <c r="V7" s="25" t="s">
        <v>146</v>
      </c>
      <c r="W7" s="26">
        <v>3</v>
      </c>
      <c r="X7" s="2">
        <v>8</v>
      </c>
      <c r="Y7" s="34"/>
      <c r="Z7" s="1" t="s">
        <v>3</v>
      </c>
      <c r="AA7" s="25" t="s">
        <v>146</v>
      </c>
      <c r="AB7" s="4" t="s">
        <v>161</v>
      </c>
      <c r="AC7" s="2">
        <v>8</v>
      </c>
      <c r="AE7" s="1" t="s">
        <v>3</v>
      </c>
      <c r="AF7" s="25" t="s">
        <v>146</v>
      </c>
      <c r="AG7" s="2">
        <f>D7+I5+N9+S6+X7+AC7</f>
        <v>49</v>
      </c>
      <c r="AH7" s="8"/>
    </row>
    <row r="8" spans="1:34" x14ac:dyDescent="0.25">
      <c r="A8" s="120" t="s">
        <v>4</v>
      </c>
      <c r="B8" s="25" t="s">
        <v>29</v>
      </c>
      <c r="C8" s="26">
        <v>4</v>
      </c>
      <c r="D8" s="2">
        <v>6.5</v>
      </c>
      <c r="E8" s="34"/>
      <c r="F8" s="1" t="s">
        <v>4</v>
      </c>
      <c r="G8" s="25" t="s">
        <v>32</v>
      </c>
      <c r="H8" s="4" t="s">
        <v>152</v>
      </c>
      <c r="I8" s="2">
        <v>7</v>
      </c>
      <c r="J8" s="34"/>
      <c r="K8" s="1" t="s">
        <v>4</v>
      </c>
      <c r="L8" s="25" t="s">
        <v>35</v>
      </c>
      <c r="M8" s="4">
        <v>48.59</v>
      </c>
      <c r="N8" s="2">
        <v>7</v>
      </c>
      <c r="O8" s="34"/>
      <c r="P8" s="1" t="s">
        <v>4</v>
      </c>
      <c r="Q8" s="3" t="s">
        <v>31</v>
      </c>
      <c r="R8" s="4">
        <v>17.3</v>
      </c>
      <c r="S8" s="2">
        <v>7</v>
      </c>
      <c r="T8" s="34"/>
      <c r="U8" s="85">
        <v>5</v>
      </c>
      <c r="V8" s="25" t="s">
        <v>24</v>
      </c>
      <c r="W8" s="26">
        <v>2</v>
      </c>
      <c r="X8" s="2">
        <v>6</v>
      </c>
      <c r="Y8" s="34"/>
      <c r="Z8" s="1" t="s">
        <v>4</v>
      </c>
      <c r="AA8" s="25" t="s">
        <v>32</v>
      </c>
      <c r="AB8" s="4" t="s">
        <v>162</v>
      </c>
      <c r="AC8" s="2">
        <v>7</v>
      </c>
      <c r="AE8" s="1" t="s">
        <v>4</v>
      </c>
      <c r="AF8" s="25" t="s">
        <v>29</v>
      </c>
      <c r="AG8" s="2">
        <f>D8+I7+N14+S5+X11+AC6</f>
        <v>38.5</v>
      </c>
      <c r="AH8" s="8"/>
    </row>
    <row r="9" spans="1:34" x14ac:dyDescent="0.25">
      <c r="A9" s="122"/>
      <c r="B9" s="25" t="s">
        <v>35</v>
      </c>
      <c r="C9" s="26">
        <v>4</v>
      </c>
      <c r="D9" s="2">
        <v>6.5</v>
      </c>
      <c r="E9" s="34"/>
      <c r="F9" s="1" t="s">
        <v>5</v>
      </c>
      <c r="G9" s="25" t="s">
        <v>35</v>
      </c>
      <c r="H9" s="4" t="s">
        <v>153</v>
      </c>
      <c r="I9" s="2">
        <v>6</v>
      </c>
      <c r="J9" s="34"/>
      <c r="K9" s="1" t="s">
        <v>5</v>
      </c>
      <c r="L9" s="25" t="s">
        <v>146</v>
      </c>
      <c r="M9" s="4">
        <v>48.47</v>
      </c>
      <c r="N9" s="2">
        <v>6</v>
      </c>
      <c r="O9" s="34"/>
      <c r="P9" s="1" t="s">
        <v>5</v>
      </c>
      <c r="Q9" s="25" t="s">
        <v>17</v>
      </c>
      <c r="R9" s="4">
        <v>24.74</v>
      </c>
      <c r="S9" s="2">
        <v>6</v>
      </c>
      <c r="T9" s="34"/>
      <c r="U9" s="86"/>
      <c r="V9" s="25" t="s">
        <v>34</v>
      </c>
      <c r="W9" s="26">
        <v>2</v>
      </c>
      <c r="X9" s="2">
        <v>6</v>
      </c>
      <c r="Y9" s="34"/>
      <c r="Z9" s="85" t="s">
        <v>5</v>
      </c>
      <c r="AA9" s="25" t="s">
        <v>24</v>
      </c>
      <c r="AB9" s="26" t="s">
        <v>83</v>
      </c>
      <c r="AC9" s="2">
        <v>0</v>
      </c>
      <c r="AE9" s="1" t="s">
        <v>5</v>
      </c>
      <c r="AF9" s="25" t="s">
        <v>24</v>
      </c>
      <c r="AG9" s="2">
        <f>D11+I12+N6+S10+X8+AC9</f>
        <v>23.5</v>
      </c>
      <c r="AH9" s="8"/>
    </row>
    <row r="10" spans="1:34" x14ac:dyDescent="0.25">
      <c r="A10" s="9" t="s">
        <v>6</v>
      </c>
      <c r="B10" s="25" t="s">
        <v>13</v>
      </c>
      <c r="C10" s="26">
        <v>3</v>
      </c>
      <c r="D10" s="2">
        <v>5</v>
      </c>
      <c r="E10" s="34"/>
      <c r="F10" s="1" t="s">
        <v>6</v>
      </c>
      <c r="G10" s="25" t="s">
        <v>34</v>
      </c>
      <c r="H10" s="4" t="s">
        <v>154</v>
      </c>
      <c r="I10" s="2">
        <v>5</v>
      </c>
      <c r="J10" s="34"/>
      <c r="K10" s="1" t="s">
        <v>6</v>
      </c>
      <c r="L10" s="25" t="s">
        <v>30</v>
      </c>
      <c r="M10" s="4">
        <v>45.75</v>
      </c>
      <c r="N10" s="2">
        <v>5</v>
      </c>
      <c r="O10" s="34"/>
      <c r="P10" s="1" t="s">
        <v>6</v>
      </c>
      <c r="Q10" s="25" t="s">
        <v>24</v>
      </c>
      <c r="R10" s="4">
        <v>25.06</v>
      </c>
      <c r="S10" s="2">
        <v>5</v>
      </c>
      <c r="T10" s="34"/>
      <c r="U10" s="92"/>
      <c r="V10" s="25" t="s">
        <v>17</v>
      </c>
      <c r="W10" s="26">
        <v>2</v>
      </c>
      <c r="X10" s="2">
        <v>6</v>
      </c>
      <c r="Y10" s="34"/>
      <c r="Z10" s="86"/>
      <c r="AA10" s="25" t="s">
        <v>35</v>
      </c>
      <c r="AB10" s="26" t="s">
        <v>83</v>
      </c>
      <c r="AC10" s="2">
        <v>0</v>
      </c>
      <c r="AE10" s="1" t="s">
        <v>6</v>
      </c>
      <c r="AF10" s="25" t="s">
        <v>35</v>
      </c>
      <c r="AG10" s="2">
        <f>D9+I9+S11+X12+AC10+N8</f>
        <v>23.5</v>
      </c>
      <c r="AH10" s="8"/>
    </row>
    <row r="11" spans="1:34" x14ac:dyDescent="0.25">
      <c r="A11" s="120" t="s">
        <v>7</v>
      </c>
      <c r="B11" s="25" t="s">
        <v>24</v>
      </c>
      <c r="C11" s="26">
        <v>1</v>
      </c>
      <c r="D11" s="2">
        <v>3.5</v>
      </c>
      <c r="E11" s="34"/>
      <c r="F11" s="1" t="s">
        <v>7</v>
      </c>
      <c r="G11" s="25" t="s">
        <v>138</v>
      </c>
      <c r="H11" s="4" t="s">
        <v>155</v>
      </c>
      <c r="I11" s="2">
        <v>4</v>
      </c>
      <c r="J11" s="34"/>
      <c r="K11" s="1" t="s">
        <v>7</v>
      </c>
      <c r="L11" s="25" t="s">
        <v>34</v>
      </c>
      <c r="M11" s="4">
        <v>43.3</v>
      </c>
      <c r="N11" s="2">
        <v>4</v>
      </c>
      <c r="O11" s="34"/>
      <c r="P11" s="1" t="s">
        <v>7</v>
      </c>
      <c r="Q11" s="25" t="s">
        <v>35</v>
      </c>
      <c r="R11" s="4">
        <v>52.86</v>
      </c>
      <c r="S11" s="2">
        <v>4</v>
      </c>
      <c r="T11" s="34"/>
      <c r="U11" s="1">
        <v>8</v>
      </c>
      <c r="V11" s="25" t="s">
        <v>29</v>
      </c>
      <c r="W11" s="26">
        <v>1</v>
      </c>
      <c r="X11" s="2">
        <v>4</v>
      </c>
      <c r="Y11" s="34"/>
      <c r="Z11" s="86"/>
      <c r="AA11" s="25" t="s">
        <v>34</v>
      </c>
      <c r="AB11" s="26" t="s">
        <v>83</v>
      </c>
      <c r="AC11" s="2">
        <v>0</v>
      </c>
      <c r="AE11" s="1" t="s">
        <v>7</v>
      </c>
      <c r="AF11" s="25" t="s">
        <v>34</v>
      </c>
      <c r="AG11" s="2">
        <f>D12+I10+N11+S12+X9+AC11</f>
        <v>21.5</v>
      </c>
      <c r="AH11" s="8"/>
    </row>
    <row r="12" spans="1:34" x14ac:dyDescent="0.25">
      <c r="A12" s="122"/>
      <c r="B12" s="25" t="s">
        <v>34</v>
      </c>
      <c r="C12" s="26">
        <v>1</v>
      </c>
      <c r="D12" s="2">
        <v>3.5</v>
      </c>
      <c r="E12" s="34"/>
      <c r="F12" s="85" t="s">
        <v>8</v>
      </c>
      <c r="G12" s="25" t="s">
        <v>24</v>
      </c>
      <c r="H12" s="26">
        <v>0</v>
      </c>
      <c r="I12" s="2">
        <v>0</v>
      </c>
      <c r="J12" s="34"/>
      <c r="K12" s="1" t="s">
        <v>8</v>
      </c>
      <c r="L12" s="25" t="s">
        <v>138</v>
      </c>
      <c r="M12" s="4">
        <v>40.57</v>
      </c>
      <c r="N12" s="2">
        <v>3</v>
      </c>
      <c r="O12" s="34"/>
      <c r="P12" s="1" t="s">
        <v>8</v>
      </c>
      <c r="Q12" s="25" t="s">
        <v>34</v>
      </c>
      <c r="R12" s="4">
        <v>57.98</v>
      </c>
      <c r="S12" s="2">
        <v>3</v>
      </c>
      <c r="T12" s="34"/>
      <c r="U12" s="85">
        <v>9</v>
      </c>
      <c r="V12" s="25" t="s">
        <v>35</v>
      </c>
      <c r="W12" s="26">
        <v>0</v>
      </c>
      <c r="X12" s="2">
        <v>0</v>
      </c>
      <c r="Y12" s="34"/>
      <c r="Z12" s="86"/>
      <c r="AA12" s="25" t="s">
        <v>13</v>
      </c>
      <c r="AB12" s="26" t="s">
        <v>83</v>
      </c>
      <c r="AC12" s="2">
        <v>0</v>
      </c>
      <c r="AE12" s="1" t="s">
        <v>8</v>
      </c>
      <c r="AF12" s="25" t="s">
        <v>13</v>
      </c>
      <c r="AG12" s="2">
        <f>D10+I13+N7+S14+X13+AC12</f>
        <v>14</v>
      </c>
      <c r="AH12" s="8"/>
    </row>
    <row r="13" spans="1:34" x14ac:dyDescent="0.25">
      <c r="A13" s="120" t="s">
        <v>9</v>
      </c>
      <c r="B13" s="25" t="s">
        <v>17</v>
      </c>
      <c r="C13" s="26">
        <v>0</v>
      </c>
      <c r="D13" s="2">
        <v>0</v>
      </c>
      <c r="E13" s="34"/>
      <c r="F13" s="86"/>
      <c r="G13" s="25" t="s">
        <v>13</v>
      </c>
      <c r="H13" s="26">
        <v>0</v>
      </c>
      <c r="I13" s="2">
        <v>0</v>
      </c>
      <c r="J13" s="34"/>
      <c r="K13" s="1" t="s">
        <v>9</v>
      </c>
      <c r="L13" s="25" t="s">
        <v>17</v>
      </c>
      <c r="M13" s="4">
        <v>38.049999999999997</v>
      </c>
      <c r="N13" s="2">
        <v>2</v>
      </c>
      <c r="O13" s="34"/>
      <c r="P13" s="1" t="s">
        <v>9</v>
      </c>
      <c r="Q13" s="25" t="s">
        <v>138</v>
      </c>
      <c r="R13" s="4" t="s">
        <v>156</v>
      </c>
      <c r="S13" s="2">
        <v>2</v>
      </c>
      <c r="T13" s="34"/>
      <c r="U13" s="86"/>
      <c r="V13" s="25" t="s">
        <v>13</v>
      </c>
      <c r="W13" s="26">
        <v>0</v>
      </c>
      <c r="X13" s="2">
        <v>0</v>
      </c>
      <c r="Y13" s="34"/>
      <c r="Z13" s="86"/>
      <c r="AA13" s="25" t="s">
        <v>17</v>
      </c>
      <c r="AB13" s="26" t="s">
        <v>83</v>
      </c>
      <c r="AC13" s="2">
        <v>0</v>
      </c>
      <c r="AE13" s="1" t="s">
        <v>9</v>
      </c>
      <c r="AF13" s="25" t="s">
        <v>17</v>
      </c>
      <c r="AG13" s="2">
        <f>D13+I14+N13+S9+X10+AC13</f>
        <v>14</v>
      </c>
      <c r="AH13" s="8"/>
    </row>
    <row r="14" spans="1:34" x14ac:dyDescent="0.25">
      <c r="A14" s="122"/>
      <c r="B14" s="25" t="s">
        <v>138</v>
      </c>
      <c r="C14" s="26">
        <v>0</v>
      </c>
      <c r="D14" s="2">
        <v>0</v>
      </c>
      <c r="E14" s="10"/>
      <c r="F14" s="92"/>
      <c r="G14" s="25" t="s">
        <v>17</v>
      </c>
      <c r="H14" s="26">
        <v>0</v>
      </c>
      <c r="I14" s="2">
        <v>0</v>
      </c>
      <c r="J14" s="10"/>
      <c r="K14" s="1" t="s">
        <v>10</v>
      </c>
      <c r="L14" s="25" t="s">
        <v>29</v>
      </c>
      <c r="M14" s="4">
        <v>36.17</v>
      </c>
      <c r="N14" s="2">
        <v>1</v>
      </c>
      <c r="O14" s="10"/>
      <c r="P14" s="1" t="s">
        <v>10</v>
      </c>
      <c r="Q14" s="25" t="s">
        <v>13</v>
      </c>
      <c r="R14" s="4" t="s">
        <v>157</v>
      </c>
      <c r="S14" s="2">
        <v>1</v>
      </c>
      <c r="T14" s="10"/>
      <c r="U14" s="92"/>
      <c r="V14" s="25" t="s">
        <v>138</v>
      </c>
      <c r="W14" s="26">
        <v>0</v>
      </c>
      <c r="X14" s="2">
        <v>0</v>
      </c>
      <c r="Y14" s="10"/>
      <c r="Z14" s="92"/>
      <c r="AA14" s="25" t="s">
        <v>138</v>
      </c>
      <c r="AB14" s="26" t="s">
        <v>83</v>
      </c>
      <c r="AC14" s="2">
        <v>0</v>
      </c>
      <c r="AD14" s="6"/>
      <c r="AE14" s="1" t="s">
        <v>10</v>
      </c>
      <c r="AF14" s="25" t="s">
        <v>138</v>
      </c>
      <c r="AG14" s="2">
        <f>D14+I11+N12+S13+X14+AC14</f>
        <v>9</v>
      </c>
      <c r="AH14" s="8"/>
    </row>
    <row r="15" spans="1:34" x14ac:dyDescent="0.25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"/>
    </row>
    <row r="16" spans="1:34" ht="39" customHeight="1" x14ac:dyDescent="0.25">
      <c r="A16" s="98" t="s">
        <v>23</v>
      </c>
      <c r="B16" s="99"/>
      <c r="C16" s="99"/>
      <c r="D16" s="100"/>
      <c r="E16" s="6"/>
      <c r="F16" s="109" t="s">
        <v>19</v>
      </c>
      <c r="G16" s="110"/>
      <c r="H16" s="110"/>
      <c r="I16" s="111"/>
      <c r="J16" s="12"/>
      <c r="K16" s="109" t="s">
        <v>20</v>
      </c>
      <c r="L16" s="110"/>
      <c r="M16" s="110"/>
      <c r="N16" s="111"/>
      <c r="O16" s="12"/>
      <c r="P16" s="109" t="s">
        <v>21</v>
      </c>
      <c r="Q16" s="110"/>
      <c r="R16" s="110"/>
      <c r="S16" s="111"/>
      <c r="T16" s="12"/>
      <c r="U16" s="109" t="s">
        <v>22</v>
      </c>
      <c r="V16" s="110"/>
      <c r="W16" s="110"/>
      <c r="X16" s="111"/>
      <c r="Y16" s="12"/>
      <c r="Z16" s="109" t="s">
        <v>27</v>
      </c>
      <c r="AA16" s="110"/>
      <c r="AB16" s="110"/>
      <c r="AC16" s="111"/>
      <c r="AD16" s="12"/>
      <c r="AE16" s="6"/>
      <c r="AF16" s="6"/>
      <c r="AG16" s="6"/>
      <c r="AH16" s="8"/>
    </row>
    <row r="17" spans="1:34" x14ac:dyDescent="0.25">
      <c r="A17" s="101"/>
      <c r="B17" s="102"/>
      <c r="C17" s="102"/>
      <c r="D17" s="103"/>
      <c r="E17" s="6"/>
      <c r="F17" s="95" t="s">
        <v>14</v>
      </c>
      <c r="G17" s="96"/>
      <c r="H17" s="97"/>
      <c r="I17" s="40" t="s">
        <v>16</v>
      </c>
      <c r="J17" s="6"/>
      <c r="K17" s="95" t="s">
        <v>14</v>
      </c>
      <c r="L17" s="96"/>
      <c r="M17" s="97"/>
      <c r="N17" s="40" t="s">
        <v>16</v>
      </c>
      <c r="O17" s="6"/>
      <c r="P17" s="95" t="s">
        <v>14</v>
      </c>
      <c r="Q17" s="96"/>
      <c r="R17" s="97"/>
      <c r="S17" s="40" t="s">
        <v>16</v>
      </c>
      <c r="T17" s="6"/>
      <c r="U17" s="95" t="s">
        <v>14</v>
      </c>
      <c r="V17" s="96"/>
      <c r="W17" s="97"/>
      <c r="X17" s="40" t="s">
        <v>16</v>
      </c>
      <c r="Y17" s="6"/>
      <c r="Z17" s="95" t="s">
        <v>14</v>
      </c>
      <c r="AA17" s="96"/>
      <c r="AB17" s="97"/>
      <c r="AC17" s="40" t="s">
        <v>16</v>
      </c>
      <c r="AD17" s="6"/>
      <c r="AE17" s="6"/>
      <c r="AF17" s="6"/>
      <c r="AG17" s="6"/>
      <c r="AH17" s="8"/>
    </row>
    <row r="18" spans="1:34" x14ac:dyDescent="0.25">
      <c r="A18" s="101"/>
      <c r="B18" s="102"/>
      <c r="C18" s="102"/>
      <c r="D18" s="103"/>
      <c r="E18" s="6"/>
      <c r="F18" s="85" t="s">
        <v>0</v>
      </c>
      <c r="G18" s="88" t="s">
        <v>31</v>
      </c>
      <c r="H18" s="89"/>
      <c r="I18" s="2">
        <f>D4</f>
        <v>10</v>
      </c>
      <c r="J18" s="6"/>
      <c r="K18" s="1" t="s">
        <v>0</v>
      </c>
      <c r="L18" s="88" t="s">
        <v>30</v>
      </c>
      <c r="M18" s="89"/>
      <c r="N18" s="5">
        <f>D5+I4</f>
        <v>21</v>
      </c>
      <c r="O18" s="6"/>
      <c r="P18" s="1" t="s">
        <v>0</v>
      </c>
      <c r="Q18" s="88" t="s">
        <v>31</v>
      </c>
      <c r="R18" s="89"/>
      <c r="S18" s="5">
        <f>D4+I6+N4</f>
        <v>30</v>
      </c>
      <c r="T18" s="28"/>
      <c r="U18" s="85" t="s">
        <v>0</v>
      </c>
      <c r="V18" s="88" t="s">
        <v>31</v>
      </c>
      <c r="W18" s="89"/>
      <c r="X18" s="5">
        <f>D4+I6+N4+S8</f>
        <v>37</v>
      </c>
      <c r="Y18" s="28"/>
      <c r="Z18" s="1" t="s">
        <v>0</v>
      </c>
      <c r="AA18" s="88" t="s">
        <v>31</v>
      </c>
      <c r="AB18" s="89"/>
      <c r="AC18" s="5">
        <f>D4+I6+N4+S8+X5</f>
        <v>47</v>
      </c>
      <c r="AD18" s="6"/>
      <c r="AE18" s="6"/>
      <c r="AF18" s="6"/>
      <c r="AG18" s="6"/>
      <c r="AH18" s="8"/>
    </row>
    <row r="19" spans="1:34" x14ac:dyDescent="0.25">
      <c r="A19" s="101"/>
      <c r="B19" s="102"/>
      <c r="C19" s="102"/>
      <c r="D19" s="103"/>
      <c r="E19" s="6"/>
      <c r="F19" s="86"/>
      <c r="G19" s="88" t="s">
        <v>30</v>
      </c>
      <c r="H19" s="89"/>
      <c r="I19" s="2">
        <f t="shared" ref="I19:I28" si="0">D5</f>
        <v>10</v>
      </c>
      <c r="J19" s="6"/>
      <c r="K19" s="1" t="s">
        <v>1</v>
      </c>
      <c r="L19" s="88" t="s">
        <v>31</v>
      </c>
      <c r="M19" s="89"/>
      <c r="N19" s="5">
        <f>D4+I6</f>
        <v>19</v>
      </c>
      <c r="O19" s="6"/>
      <c r="P19" s="1" t="s">
        <v>1</v>
      </c>
      <c r="Q19" s="88" t="s">
        <v>32</v>
      </c>
      <c r="R19" s="89"/>
      <c r="S19" s="5">
        <f>D6+I8+N5</f>
        <v>27</v>
      </c>
      <c r="T19" s="28"/>
      <c r="U19" s="92"/>
      <c r="V19" s="88" t="s">
        <v>30</v>
      </c>
      <c r="W19" s="89"/>
      <c r="X19" s="5">
        <f>D5+I4+N10+S4</f>
        <v>37</v>
      </c>
      <c r="Y19" s="28"/>
      <c r="Z19" s="1" t="s">
        <v>1</v>
      </c>
      <c r="AA19" s="88" t="s">
        <v>30</v>
      </c>
      <c r="AB19" s="89"/>
      <c r="AC19" s="5">
        <f>D5+I4+N10+S4+X6</f>
        <v>46</v>
      </c>
      <c r="AD19" s="6"/>
      <c r="AE19" s="6"/>
      <c r="AF19" s="6"/>
      <c r="AG19" s="6"/>
      <c r="AH19" s="8"/>
    </row>
    <row r="20" spans="1:34" x14ac:dyDescent="0.25">
      <c r="A20" s="101"/>
      <c r="B20" s="102"/>
      <c r="C20" s="102"/>
      <c r="D20" s="103"/>
      <c r="E20" s="6"/>
      <c r="F20" s="92"/>
      <c r="G20" s="88" t="s">
        <v>32</v>
      </c>
      <c r="H20" s="89"/>
      <c r="I20" s="2">
        <f t="shared" si="0"/>
        <v>10</v>
      </c>
      <c r="J20" s="6"/>
      <c r="K20" s="1" t="s">
        <v>2</v>
      </c>
      <c r="L20" s="88" t="s">
        <v>146</v>
      </c>
      <c r="M20" s="89"/>
      <c r="N20" s="5">
        <f>D7+I5</f>
        <v>18</v>
      </c>
      <c r="O20" s="6"/>
      <c r="P20" s="1" t="s">
        <v>2</v>
      </c>
      <c r="Q20" s="88" t="s">
        <v>30</v>
      </c>
      <c r="R20" s="89"/>
      <c r="S20" s="5">
        <f>D5+I4+N10</f>
        <v>26</v>
      </c>
      <c r="T20" s="28"/>
      <c r="U20" s="1" t="s">
        <v>2</v>
      </c>
      <c r="V20" s="88" t="s">
        <v>32</v>
      </c>
      <c r="W20" s="89"/>
      <c r="X20" s="5">
        <f>D6+I8+N5+S7</f>
        <v>35</v>
      </c>
      <c r="Y20" s="28"/>
      <c r="Z20" s="1" t="s">
        <v>2</v>
      </c>
      <c r="AA20" s="88" t="s">
        <v>32</v>
      </c>
      <c r="AB20" s="89"/>
      <c r="AC20" s="5">
        <f>D6+I8+N5+S7+X4</f>
        <v>46</v>
      </c>
      <c r="AD20" s="6"/>
      <c r="AE20" s="6"/>
      <c r="AF20" s="6"/>
      <c r="AG20" s="6"/>
      <c r="AH20" s="8"/>
    </row>
    <row r="21" spans="1:34" x14ac:dyDescent="0.25">
      <c r="A21" s="101"/>
      <c r="B21" s="102"/>
      <c r="C21" s="102"/>
      <c r="D21" s="103"/>
      <c r="E21" s="6"/>
      <c r="F21" s="1" t="s">
        <v>3</v>
      </c>
      <c r="G21" s="88" t="s">
        <v>146</v>
      </c>
      <c r="H21" s="89"/>
      <c r="I21" s="2">
        <f t="shared" si="0"/>
        <v>8</v>
      </c>
      <c r="J21" s="6"/>
      <c r="K21" s="1" t="s">
        <v>3</v>
      </c>
      <c r="L21" s="88" t="s">
        <v>32</v>
      </c>
      <c r="M21" s="89"/>
      <c r="N21" s="5">
        <f>D6+I8</f>
        <v>17</v>
      </c>
      <c r="O21" s="6"/>
      <c r="P21" s="1" t="s">
        <v>3</v>
      </c>
      <c r="Q21" s="88" t="s">
        <v>146</v>
      </c>
      <c r="R21" s="89"/>
      <c r="S21" s="5">
        <f>D7+I5+N9</f>
        <v>24</v>
      </c>
      <c r="T21" s="28"/>
      <c r="U21" s="1" t="s">
        <v>3</v>
      </c>
      <c r="V21" s="88" t="s">
        <v>146</v>
      </c>
      <c r="W21" s="89"/>
      <c r="X21" s="5">
        <f>D7+I5+N9+S6</f>
        <v>33</v>
      </c>
      <c r="Y21" s="28"/>
      <c r="Z21" s="1" t="s">
        <v>3</v>
      </c>
      <c r="AA21" s="88" t="s">
        <v>146</v>
      </c>
      <c r="AB21" s="89"/>
      <c r="AC21" s="5">
        <f>D7+I5+N9+S6+X7</f>
        <v>41</v>
      </c>
      <c r="AD21" s="6"/>
      <c r="AE21" s="6"/>
      <c r="AF21" s="6"/>
      <c r="AG21" s="6"/>
      <c r="AH21" s="8"/>
    </row>
    <row r="22" spans="1:34" x14ac:dyDescent="0.25">
      <c r="A22" s="101"/>
      <c r="B22" s="102"/>
      <c r="C22" s="102"/>
      <c r="D22" s="103"/>
      <c r="E22" s="6"/>
      <c r="F22" s="85" t="s">
        <v>4</v>
      </c>
      <c r="G22" s="88" t="s">
        <v>29</v>
      </c>
      <c r="H22" s="89"/>
      <c r="I22" s="2">
        <f t="shared" si="0"/>
        <v>6.5</v>
      </c>
      <c r="J22" s="6"/>
      <c r="K22" s="1" t="s">
        <v>4</v>
      </c>
      <c r="L22" s="88" t="s">
        <v>29</v>
      </c>
      <c r="M22" s="89"/>
      <c r="N22" s="5">
        <f>D8+I7</f>
        <v>14.5</v>
      </c>
      <c r="O22" s="6"/>
      <c r="P22" s="1" t="s">
        <v>4</v>
      </c>
      <c r="Q22" s="88" t="s">
        <v>35</v>
      </c>
      <c r="R22" s="89"/>
      <c r="S22" s="5">
        <f>D9+I9+N8</f>
        <v>19.5</v>
      </c>
      <c r="T22" s="28"/>
      <c r="U22" s="1" t="s">
        <v>4</v>
      </c>
      <c r="V22" s="88" t="s">
        <v>29</v>
      </c>
      <c r="W22" s="89"/>
      <c r="X22" s="5">
        <f>D8+I7+N14+S5</f>
        <v>25.5</v>
      </c>
      <c r="Y22" s="28"/>
      <c r="Z22" s="1" t="s">
        <v>4</v>
      </c>
      <c r="AA22" s="88" t="s">
        <v>29</v>
      </c>
      <c r="AB22" s="89"/>
      <c r="AC22" s="5">
        <f>D8+I7+N14+S5+X11</f>
        <v>29.5</v>
      </c>
      <c r="AD22" s="6"/>
      <c r="AE22" s="6"/>
      <c r="AF22" s="6"/>
      <c r="AG22" s="6"/>
      <c r="AH22" s="8"/>
    </row>
    <row r="23" spans="1:34" x14ac:dyDescent="0.25">
      <c r="A23" s="101"/>
      <c r="B23" s="102"/>
      <c r="C23" s="102"/>
      <c r="D23" s="103"/>
      <c r="E23" s="6"/>
      <c r="F23" s="92"/>
      <c r="G23" s="88" t="s">
        <v>35</v>
      </c>
      <c r="H23" s="89"/>
      <c r="I23" s="2">
        <f t="shared" si="0"/>
        <v>6.5</v>
      </c>
      <c r="J23" s="6"/>
      <c r="K23" s="1" t="s">
        <v>5</v>
      </c>
      <c r="L23" s="88" t="s">
        <v>35</v>
      </c>
      <c r="M23" s="89"/>
      <c r="N23" s="5">
        <f>D9+I9</f>
        <v>12.5</v>
      </c>
      <c r="O23" s="6"/>
      <c r="P23" s="1" t="s">
        <v>5</v>
      </c>
      <c r="Q23" s="88" t="s">
        <v>29</v>
      </c>
      <c r="R23" s="89"/>
      <c r="S23" s="5">
        <f>D8+I7+N14</f>
        <v>15.5</v>
      </c>
      <c r="T23" s="28"/>
      <c r="U23" s="1" t="s">
        <v>5</v>
      </c>
      <c r="V23" s="88" t="s">
        <v>35</v>
      </c>
      <c r="W23" s="89"/>
      <c r="X23" s="5">
        <f>D9+I9+N8+S11</f>
        <v>23.5</v>
      </c>
      <c r="Y23" s="28"/>
      <c r="Z23" s="85" t="s">
        <v>5</v>
      </c>
      <c r="AA23" s="88" t="s">
        <v>24</v>
      </c>
      <c r="AB23" s="89"/>
      <c r="AC23" s="5">
        <f>D11+I12+N6+S10+X8</f>
        <v>23.5</v>
      </c>
      <c r="AD23" s="6"/>
      <c r="AE23" s="6"/>
      <c r="AF23" s="6"/>
      <c r="AG23" s="6"/>
      <c r="AH23" s="8"/>
    </row>
    <row r="24" spans="1:34" x14ac:dyDescent="0.25">
      <c r="A24" s="101"/>
      <c r="B24" s="102"/>
      <c r="C24" s="102"/>
      <c r="D24" s="103"/>
      <c r="E24" s="6"/>
      <c r="F24" s="1" t="s">
        <v>6</v>
      </c>
      <c r="G24" s="88" t="s">
        <v>13</v>
      </c>
      <c r="H24" s="89"/>
      <c r="I24" s="2">
        <f t="shared" si="0"/>
        <v>5</v>
      </c>
      <c r="J24" s="6"/>
      <c r="K24" s="1" t="s">
        <v>6</v>
      </c>
      <c r="L24" s="88" t="s">
        <v>34</v>
      </c>
      <c r="M24" s="89"/>
      <c r="N24" s="5">
        <f>D12+I10</f>
        <v>8.5</v>
      </c>
      <c r="O24" s="6"/>
      <c r="P24" s="1" t="s">
        <v>6</v>
      </c>
      <c r="Q24" s="88" t="s">
        <v>13</v>
      </c>
      <c r="R24" s="89"/>
      <c r="S24" s="5">
        <f>D10+I13+N7</f>
        <v>13</v>
      </c>
      <c r="T24" s="28"/>
      <c r="U24" s="1" t="s">
        <v>6</v>
      </c>
      <c r="V24" s="38" t="s">
        <v>24</v>
      </c>
      <c r="W24" s="42"/>
      <c r="X24" s="5">
        <f>D11+I12+N6+S10</f>
        <v>17.5</v>
      </c>
      <c r="Y24" s="28"/>
      <c r="Z24" s="92"/>
      <c r="AA24" s="88" t="s">
        <v>35</v>
      </c>
      <c r="AB24" s="89"/>
      <c r="AC24" s="5">
        <f>D9+I9+N8+S11+X12</f>
        <v>23.5</v>
      </c>
      <c r="AD24" s="6"/>
      <c r="AE24" s="6"/>
      <c r="AF24" s="6"/>
      <c r="AG24" s="6"/>
      <c r="AH24" s="8"/>
    </row>
    <row r="25" spans="1:34" x14ac:dyDescent="0.25">
      <c r="A25" s="101"/>
      <c r="B25" s="102"/>
      <c r="C25" s="102"/>
      <c r="D25" s="103"/>
      <c r="E25" s="6"/>
      <c r="F25" s="85" t="s">
        <v>7</v>
      </c>
      <c r="G25" s="88" t="s">
        <v>24</v>
      </c>
      <c r="H25" s="89"/>
      <c r="I25" s="2">
        <f t="shared" si="0"/>
        <v>3.5</v>
      </c>
      <c r="J25" s="6"/>
      <c r="K25" s="1" t="s">
        <v>7</v>
      </c>
      <c r="L25" s="88" t="s">
        <v>13</v>
      </c>
      <c r="M25" s="89"/>
      <c r="N25" s="5">
        <f>D10+I13</f>
        <v>5</v>
      </c>
      <c r="O25" s="6"/>
      <c r="P25" s="85" t="s">
        <v>7</v>
      </c>
      <c r="Q25" s="88" t="s">
        <v>34</v>
      </c>
      <c r="R25" s="89"/>
      <c r="S25" s="5">
        <f>D12+I10+N11</f>
        <v>12.5</v>
      </c>
      <c r="T25" s="28"/>
      <c r="U25" s="1" t="s">
        <v>7</v>
      </c>
      <c r="V25" s="88" t="s">
        <v>34</v>
      </c>
      <c r="W25" s="89"/>
      <c r="X25" s="5">
        <f>D12+I10+N11+S12</f>
        <v>15.5</v>
      </c>
      <c r="Y25" s="28"/>
      <c r="Z25" s="1" t="s">
        <v>7</v>
      </c>
      <c r="AA25" s="88" t="s">
        <v>34</v>
      </c>
      <c r="AB25" s="89"/>
      <c r="AC25" s="5">
        <f>D12+I10+N11+S12+X9</f>
        <v>21.5</v>
      </c>
      <c r="AD25" s="6"/>
      <c r="AE25" s="6"/>
      <c r="AF25" s="6"/>
      <c r="AG25" s="6"/>
      <c r="AH25" s="8"/>
    </row>
    <row r="26" spans="1:34" x14ac:dyDescent="0.25">
      <c r="A26" s="101"/>
      <c r="B26" s="102"/>
      <c r="C26" s="102"/>
      <c r="D26" s="103"/>
      <c r="E26" s="6"/>
      <c r="F26" s="92"/>
      <c r="G26" s="88" t="s">
        <v>34</v>
      </c>
      <c r="H26" s="89"/>
      <c r="I26" s="2">
        <f t="shared" si="0"/>
        <v>3.5</v>
      </c>
      <c r="J26" s="6"/>
      <c r="K26" s="1" t="s">
        <v>8</v>
      </c>
      <c r="L26" s="88" t="s">
        <v>138</v>
      </c>
      <c r="M26" s="89"/>
      <c r="N26" s="5">
        <f>D14+I11</f>
        <v>4</v>
      </c>
      <c r="O26" s="6"/>
      <c r="P26" s="92"/>
      <c r="Q26" s="38" t="s">
        <v>24</v>
      </c>
      <c r="R26" s="39"/>
      <c r="S26" s="27">
        <f>D11+I12+N6</f>
        <v>12.5</v>
      </c>
      <c r="T26" s="28"/>
      <c r="U26" s="1" t="s">
        <v>8</v>
      </c>
      <c r="V26" s="88" t="s">
        <v>13</v>
      </c>
      <c r="W26" s="89"/>
      <c r="X26" s="5">
        <f>D10+I13+N7+S14</f>
        <v>14</v>
      </c>
      <c r="Y26" s="28"/>
      <c r="Z26" s="85" t="s">
        <v>8</v>
      </c>
      <c r="AA26" s="88" t="s">
        <v>17</v>
      </c>
      <c r="AB26" s="89"/>
      <c r="AC26" s="5">
        <f>D13+I14+N13+S9+X10</f>
        <v>14</v>
      </c>
      <c r="AD26" s="6"/>
      <c r="AE26" s="6"/>
      <c r="AF26" s="6"/>
      <c r="AG26" s="6"/>
      <c r="AH26" s="8"/>
    </row>
    <row r="27" spans="1:34" x14ac:dyDescent="0.25">
      <c r="A27" s="101"/>
      <c r="B27" s="102"/>
      <c r="C27" s="102"/>
      <c r="D27" s="103"/>
      <c r="E27" s="6"/>
      <c r="F27" s="1" t="s">
        <v>9</v>
      </c>
      <c r="G27" s="88" t="s">
        <v>17</v>
      </c>
      <c r="H27" s="89"/>
      <c r="I27" s="2">
        <f t="shared" si="0"/>
        <v>0</v>
      </c>
      <c r="J27" s="6"/>
      <c r="K27" s="1" t="s">
        <v>9</v>
      </c>
      <c r="L27" s="88" t="s">
        <v>24</v>
      </c>
      <c r="M27" s="89"/>
      <c r="N27" s="5">
        <f>D11+I12</f>
        <v>3.5</v>
      </c>
      <c r="O27" s="6"/>
      <c r="P27" s="1" t="s">
        <v>9</v>
      </c>
      <c r="Q27" s="88" t="s">
        <v>138</v>
      </c>
      <c r="R27" s="89"/>
      <c r="S27" s="5">
        <f>D14+I11+N12</f>
        <v>7</v>
      </c>
      <c r="T27" s="28"/>
      <c r="U27" s="1" t="s">
        <v>9</v>
      </c>
      <c r="V27" s="88" t="s">
        <v>138</v>
      </c>
      <c r="W27" s="89"/>
      <c r="X27" s="5">
        <f>D14+I11+N12+S13</f>
        <v>9</v>
      </c>
      <c r="Y27" s="28"/>
      <c r="Z27" s="92"/>
      <c r="AA27" s="88" t="s">
        <v>13</v>
      </c>
      <c r="AB27" s="89"/>
      <c r="AC27" s="5">
        <f>D10+I13+N7+S14+X13</f>
        <v>14</v>
      </c>
      <c r="AD27" s="6"/>
      <c r="AE27" s="6"/>
      <c r="AF27" s="6"/>
      <c r="AG27" s="6"/>
      <c r="AH27" s="8"/>
    </row>
    <row r="28" spans="1:34" ht="15.75" thickBot="1" x14ac:dyDescent="0.3">
      <c r="A28" s="104"/>
      <c r="B28" s="105"/>
      <c r="C28" s="105"/>
      <c r="D28" s="106"/>
      <c r="E28" s="11"/>
      <c r="F28" s="16" t="s">
        <v>10</v>
      </c>
      <c r="G28" s="90" t="s">
        <v>138</v>
      </c>
      <c r="H28" s="91"/>
      <c r="I28" s="17">
        <f t="shared" si="0"/>
        <v>0</v>
      </c>
      <c r="J28" s="11"/>
      <c r="K28" s="16" t="s">
        <v>10</v>
      </c>
      <c r="L28" s="90" t="s">
        <v>17</v>
      </c>
      <c r="M28" s="91"/>
      <c r="N28" s="7">
        <f>D13+I14</f>
        <v>0</v>
      </c>
      <c r="O28" s="11"/>
      <c r="P28" s="16" t="s">
        <v>10</v>
      </c>
      <c r="Q28" s="90" t="s">
        <v>17</v>
      </c>
      <c r="R28" s="91"/>
      <c r="S28" s="7">
        <f>D13+I14+N13</f>
        <v>2</v>
      </c>
      <c r="T28" s="30"/>
      <c r="U28" s="16" t="s">
        <v>10</v>
      </c>
      <c r="V28" s="90" t="s">
        <v>17</v>
      </c>
      <c r="W28" s="91"/>
      <c r="X28" s="7">
        <f>D13+I14+N13+S9</f>
        <v>8</v>
      </c>
      <c r="Y28" s="30"/>
      <c r="Z28" s="16" t="s">
        <v>10</v>
      </c>
      <c r="AA28" s="90" t="s">
        <v>138</v>
      </c>
      <c r="AB28" s="91"/>
      <c r="AC28" s="7">
        <f>D14+I11+N12+S13+X14</f>
        <v>9</v>
      </c>
      <c r="AD28" s="11"/>
      <c r="AE28" s="11"/>
      <c r="AF28" s="11"/>
      <c r="AG28" s="11"/>
      <c r="AH28" s="43"/>
    </row>
    <row r="32" spans="1:34" x14ac:dyDescent="0.25">
      <c r="G32" s="19"/>
    </row>
    <row r="33" spans="7:7" x14ac:dyDescent="0.25">
      <c r="G33" s="19"/>
    </row>
    <row r="34" spans="7:7" x14ac:dyDescent="0.25">
      <c r="G34" s="19"/>
    </row>
    <row r="35" spans="7:7" x14ac:dyDescent="0.25">
      <c r="G35" s="19"/>
    </row>
    <row r="36" spans="7:7" x14ac:dyDescent="0.25">
      <c r="G36" s="19"/>
    </row>
    <row r="37" spans="7:7" x14ac:dyDescent="0.25">
      <c r="G37" s="19"/>
    </row>
    <row r="38" spans="7:7" x14ac:dyDescent="0.25">
      <c r="G38" s="19"/>
    </row>
  </sheetData>
  <mergeCells count="94">
    <mergeCell ref="U8:U10"/>
    <mergeCell ref="U12:U14"/>
    <mergeCell ref="A13:A14"/>
    <mergeCell ref="F12:F14"/>
    <mergeCell ref="Z9:Z14"/>
    <mergeCell ref="A11:A12"/>
    <mergeCell ref="G27:H27"/>
    <mergeCell ref="L27:M27"/>
    <mergeCell ref="Q27:R27"/>
    <mergeCell ref="V27:W27"/>
    <mergeCell ref="L24:M24"/>
    <mergeCell ref="Q24:R24"/>
    <mergeCell ref="A4:A6"/>
    <mergeCell ref="A8:A9"/>
    <mergeCell ref="G26:H26"/>
    <mergeCell ref="G25:H25"/>
    <mergeCell ref="G24:H24"/>
    <mergeCell ref="F18:F20"/>
    <mergeCell ref="F22:F23"/>
    <mergeCell ref="F25:F26"/>
    <mergeCell ref="G22:H22"/>
    <mergeCell ref="G20:H20"/>
    <mergeCell ref="G28:H28"/>
    <mergeCell ref="L28:M28"/>
    <mergeCell ref="Q28:R28"/>
    <mergeCell ref="V28:W28"/>
    <mergeCell ref="AA28:AB28"/>
    <mergeCell ref="AA27:AB27"/>
    <mergeCell ref="Q25:R25"/>
    <mergeCell ref="V25:W25"/>
    <mergeCell ref="AA25:AB25"/>
    <mergeCell ref="L26:M26"/>
    <mergeCell ref="V26:W26"/>
    <mergeCell ref="AA26:AB26"/>
    <mergeCell ref="P25:P26"/>
    <mergeCell ref="Z26:Z27"/>
    <mergeCell ref="AA24:AB24"/>
    <mergeCell ref="L25:M25"/>
    <mergeCell ref="G23:H23"/>
    <mergeCell ref="L23:M23"/>
    <mergeCell ref="Q23:R23"/>
    <mergeCell ref="V23:W23"/>
    <mergeCell ref="Z23:Z24"/>
    <mergeCell ref="AA23:AB23"/>
    <mergeCell ref="L22:M22"/>
    <mergeCell ref="Q22:R22"/>
    <mergeCell ref="V22:W22"/>
    <mergeCell ref="AA22:AB22"/>
    <mergeCell ref="G21:H21"/>
    <mergeCell ref="L21:M21"/>
    <mergeCell ref="Q21:R21"/>
    <mergeCell ref="V21:W21"/>
    <mergeCell ref="AA21:AB21"/>
    <mergeCell ref="L20:M20"/>
    <mergeCell ref="Q20:R20"/>
    <mergeCell ref="V20:W20"/>
    <mergeCell ref="AA20:AB20"/>
    <mergeCell ref="G19:H19"/>
    <mergeCell ref="L19:M19"/>
    <mergeCell ref="Q19:R19"/>
    <mergeCell ref="V19:W19"/>
    <mergeCell ref="AA19:AB19"/>
    <mergeCell ref="U18:U19"/>
    <mergeCell ref="U17:W17"/>
    <mergeCell ref="Z17:AB17"/>
    <mergeCell ref="G18:H18"/>
    <mergeCell ref="L18:M18"/>
    <mergeCell ref="Q18:R18"/>
    <mergeCell ref="V18:W18"/>
    <mergeCell ref="AA18:AB18"/>
    <mergeCell ref="AE3:AF3"/>
    <mergeCell ref="A16:D28"/>
    <mergeCell ref="F16:I16"/>
    <mergeCell ref="K16:N16"/>
    <mergeCell ref="P16:S16"/>
    <mergeCell ref="U16:X16"/>
    <mergeCell ref="Z16:AC16"/>
    <mergeCell ref="A3:B3"/>
    <mergeCell ref="F3:G3"/>
    <mergeCell ref="K3:L3"/>
    <mergeCell ref="P3:Q3"/>
    <mergeCell ref="U3:V3"/>
    <mergeCell ref="Z3:AA3"/>
    <mergeCell ref="F17:H17"/>
    <mergeCell ref="K17:M17"/>
    <mergeCell ref="P17:R17"/>
    <mergeCell ref="A1:AH1"/>
    <mergeCell ref="A2:D2"/>
    <mergeCell ref="F2:I2"/>
    <mergeCell ref="K2:N2"/>
    <mergeCell ref="P2:S2"/>
    <mergeCell ref="U2:X2"/>
    <mergeCell ref="Z2:AC2"/>
    <mergeCell ref="AE2:AG2"/>
  </mergeCells>
  <phoneticPr fontId="1" type="noConversion"/>
  <pageMargins left="0.7" right="0.7" top="0.75" bottom="0.75" header="0.3" footer="0.3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979C-7274-4EB7-A629-9AF6FDFB6106}">
  <sheetPr>
    <tabColor theme="0" tint="-0.34998626667073579"/>
    <pageSetUpPr fitToPage="1"/>
  </sheetPr>
  <dimension ref="A1:AH36"/>
  <sheetViews>
    <sheetView topLeftCell="M1" zoomScaleNormal="100" workbookViewId="0">
      <selection activeCell="P2" sqref="P2:S2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8.140625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8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10.42578125" bestFit="1" customWidth="1"/>
    <col min="19" max="19" width="6.140625" bestFit="1" customWidth="1"/>
    <col min="20" max="20" width="5.5703125" bestFit="1" customWidth="1"/>
    <col min="21" max="21" width="3.7109375" bestFit="1" customWidth="1"/>
    <col min="22" max="22" width="18.42578125" bestFit="1" customWidth="1"/>
    <col min="23" max="23" width="7.140625" customWidth="1"/>
    <col min="24" max="24" width="6.140625" customWidth="1"/>
    <col min="25" max="25" width="5" bestFit="1" customWidth="1"/>
    <col min="26" max="26" width="3.7109375" bestFit="1" customWidth="1"/>
    <col min="27" max="27" width="18.42578125" bestFit="1" customWidth="1"/>
    <col min="28" max="28" width="9.42578125" bestFit="1" customWidth="1"/>
    <col min="29" max="29" width="6.140625" customWidth="1"/>
    <col min="30" max="30" width="4" customWidth="1"/>
    <col min="31" max="31" width="3.42578125" customWidth="1"/>
    <col min="32" max="32" width="17.7109375" bestFit="1" customWidth="1"/>
    <col min="34" max="34" width="5.85546875" customWidth="1"/>
  </cols>
  <sheetData>
    <row r="1" spans="1:34" ht="31.5" x14ac:dyDescent="0.5">
      <c r="A1" s="112" t="s">
        <v>197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</row>
    <row r="2" spans="1:34" ht="96.75" customHeight="1" x14ac:dyDescent="0.25">
      <c r="A2" s="93" t="s">
        <v>164</v>
      </c>
      <c r="B2" s="94"/>
      <c r="C2" s="94"/>
      <c r="D2" s="94"/>
      <c r="F2" s="93" t="s">
        <v>163</v>
      </c>
      <c r="G2" s="94"/>
      <c r="H2" s="94"/>
      <c r="I2" s="94"/>
      <c r="K2" s="93" t="s">
        <v>165</v>
      </c>
      <c r="L2" s="94"/>
      <c r="M2" s="94"/>
      <c r="N2" s="94"/>
      <c r="P2" s="93" t="s">
        <v>166</v>
      </c>
      <c r="Q2" s="94"/>
      <c r="R2" s="94"/>
      <c r="S2" s="94"/>
      <c r="U2" s="93" t="s">
        <v>142</v>
      </c>
      <c r="V2" s="94"/>
      <c r="W2" s="94"/>
      <c r="X2" s="94"/>
      <c r="Z2" s="93" t="s">
        <v>167</v>
      </c>
      <c r="AA2" s="94"/>
      <c r="AB2" s="94"/>
      <c r="AC2" s="94"/>
      <c r="AE2" s="94" t="s">
        <v>18</v>
      </c>
      <c r="AF2" s="94"/>
      <c r="AG2" s="94"/>
      <c r="AH2" s="8"/>
    </row>
    <row r="3" spans="1:34" x14ac:dyDescent="0.25">
      <c r="A3" s="107" t="s">
        <v>14</v>
      </c>
      <c r="B3" s="108"/>
      <c r="C3" s="44" t="s">
        <v>15</v>
      </c>
      <c r="D3" s="44" t="s">
        <v>16</v>
      </c>
      <c r="F3" s="94" t="s">
        <v>14</v>
      </c>
      <c r="G3" s="94"/>
      <c r="H3" s="44" t="s">
        <v>15</v>
      </c>
      <c r="I3" s="44" t="s">
        <v>16</v>
      </c>
      <c r="K3" s="94" t="s">
        <v>14</v>
      </c>
      <c r="L3" s="94"/>
      <c r="M3" s="44" t="s">
        <v>15</v>
      </c>
      <c r="N3" s="44" t="s">
        <v>16</v>
      </c>
      <c r="P3" s="94" t="s">
        <v>14</v>
      </c>
      <c r="Q3" s="94"/>
      <c r="R3" s="44" t="s">
        <v>15</v>
      </c>
      <c r="S3" s="44" t="s">
        <v>16</v>
      </c>
      <c r="U3" s="94" t="s">
        <v>14</v>
      </c>
      <c r="V3" s="94"/>
      <c r="W3" s="44" t="s">
        <v>15</v>
      </c>
      <c r="X3" s="44" t="s">
        <v>16</v>
      </c>
      <c r="Z3" s="94" t="s">
        <v>14</v>
      </c>
      <c r="AA3" s="94"/>
      <c r="AB3" s="44" t="s">
        <v>15</v>
      </c>
      <c r="AC3" s="44" t="s">
        <v>16</v>
      </c>
      <c r="AE3" s="94" t="s">
        <v>14</v>
      </c>
      <c r="AF3" s="94"/>
      <c r="AG3" s="44" t="s">
        <v>16</v>
      </c>
      <c r="AH3" s="8"/>
    </row>
    <row r="4" spans="1:34" x14ac:dyDescent="0.25">
      <c r="A4" s="1" t="s">
        <v>0</v>
      </c>
      <c r="B4" s="3" t="s">
        <v>31</v>
      </c>
      <c r="C4" s="4">
        <v>31.34</v>
      </c>
      <c r="D4" s="2">
        <v>10</v>
      </c>
      <c r="E4" s="34"/>
      <c r="F4" s="1" t="s">
        <v>0</v>
      </c>
      <c r="G4" s="25" t="s">
        <v>33</v>
      </c>
      <c r="H4" s="4" t="s">
        <v>170</v>
      </c>
      <c r="I4" s="2">
        <v>10</v>
      </c>
      <c r="J4" s="34"/>
      <c r="K4" s="1" t="s">
        <v>0</v>
      </c>
      <c r="L4" s="3" t="s">
        <v>31</v>
      </c>
      <c r="M4" s="4">
        <v>9.19</v>
      </c>
      <c r="N4" s="2">
        <v>10</v>
      </c>
      <c r="O4" s="34"/>
      <c r="P4" s="1" t="s">
        <v>0</v>
      </c>
      <c r="Q4" s="25" t="s">
        <v>36</v>
      </c>
      <c r="R4" s="4" t="s">
        <v>178</v>
      </c>
      <c r="S4" s="2">
        <v>10</v>
      </c>
      <c r="T4" s="34"/>
      <c r="U4" s="1" t="s">
        <v>0</v>
      </c>
      <c r="V4" s="3" t="s">
        <v>31</v>
      </c>
      <c r="W4" s="4">
        <v>69.91</v>
      </c>
      <c r="X4" s="2">
        <v>10</v>
      </c>
      <c r="Y4" s="34"/>
      <c r="Z4" s="1" t="s">
        <v>0</v>
      </c>
      <c r="AA4" s="3" t="s">
        <v>31</v>
      </c>
      <c r="AB4" s="4" t="s">
        <v>187</v>
      </c>
      <c r="AC4" s="2">
        <v>10</v>
      </c>
      <c r="AE4" s="1" t="s">
        <v>0</v>
      </c>
      <c r="AF4" s="3" t="s">
        <v>31</v>
      </c>
      <c r="AG4" s="2">
        <f>D4+I5+N4+S8+X4+AC4</f>
        <v>55</v>
      </c>
      <c r="AH4" s="8"/>
    </row>
    <row r="5" spans="1:34" x14ac:dyDescent="0.25">
      <c r="A5" s="1" t="s">
        <v>1</v>
      </c>
      <c r="B5" s="25" t="s">
        <v>30</v>
      </c>
      <c r="C5" s="4">
        <v>31.96</v>
      </c>
      <c r="D5" s="2">
        <v>9</v>
      </c>
      <c r="E5" s="34"/>
      <c r="F5" s="1" t="s">
        <v>1</v>
      </c>
      <c r="G5" s="3" t="s">
        <v>31</v>
      </c>
      <c r="H5" s="4" t="s">
        <v>171</v>
      </c>
      <c r="I5" s="2">
        <v>9</v>
      </c>
      <c r="J5" s="34"/>
      <c r="K5" s="1" t="s">
        <v>1</v>
      </c>
      <c r="L5" s="25" t="s">
        <v>36</v>
      </c>
      <c r="M5" s="4">
        <v>11.6</v>
      </c>
      <c r="N5" s="2">
        <v>9</v>
      </c>
      <c r="O5" s="34"/>
      <c r="P5" s="1" t="s">
        <v>1</v>
      </c>
      <c r="Q5" s="25" t="s">
        <v>33</v>
      </c>
      <c r="R5" s="4" t="s">
        <v>179</v>
      </c>
      <c r="S5" s="2">
        <v>9</v>
      </c>
      <c r="T5" s="34"/>
      <c r="U5" s="1" t="s">
        <v>1</v>
      </c>
      <c r="V5" s="25" t="s">
        <v>24</v>
      </c>
      <c r="W5" s="4">
        <v>57.12</v>
      </c>
      <c r="X5" s="2">
        <v>9</v>
      </c>
      <c r="Y5" s="34"/>
      <c r="Z5" s="1" t="s">
        <v>1</v>
      </c>
      <c r="AA5" s="25" t="s">
        <v>36</v>
      </c>
      <c r="AB5" s="4" t="s">
        <v>188</v>
      </c>
      <c r="AC5" s="2">
        <v>9</v>
      </c>
      <c r="AE5" s="1" t="s">
        <v>1</v>
      </c>
      <c r="AF5" s="25" t="s">
        <v>33</v>
      </c>
      <c r="AG5" s="2">
        <f>D10+I4+N6+S5+X6+AC7</f>
        <v>46</v>
      </c>
      <c r="AH5" s="8"/>
    </row>
    <row r="6" spans="1:34" x14ac:dyDescent="0.25">
      <c r="A6" s="1" t="s">
        <v>2</v>
      </c>
      <c r="B6" s="25" t="s">
        <v>29</v>
      </c>
      <c r="C6" s="4">
        <v>34.159999999999997</v>
      </c>
      <c r="D6" s="2">
        <v>8</v>
      </c>
      <c r="E6" s="34"/>
      <c r="F6" s="1" t="s">
        <v>2</v>
      </c>
      <c r="G6" s="25" t="s">
        <v>30</v>
      </c>
      <c r="H6" s="4" t="s">
        <v>172</v>
      </c>
      <c r="I6" s="2">
        <v>8</v>
      </c>
      <c r="J6" s="34"/>
      <c r="K6" s="1" t="s">
        <v>2</v>
      </c>
      <c r="L6" s="25" t="s">
        <v>33</v>
      </c>
      <c r="M6" s="4">
        <v>16.66</v>
      </c>
      <c r="N6" s="2">
        <v>8</v>
      </c>
      <c r="O6" s="34"/>
      <c r="P6" s="1" t="s">
        <v>2</v>
      </c>
      <c r="Q6" s="25" t="s">
        <v>30</v>
      </c>
      <c r="R6" s="4" t="s">
        <v>180</v>
      </c>
      <c r="S6" s="2">
        <v>8</v>
      </c>
      <c r="T6" s="34"/>
      <c r="U6" s="1" t="s">
        <v>2</v>
      </c>
      <c r="V6" s="25" t="s">
        <v>33</v>
      </c>
      <c r="W6" s="4">
        <v>56.43</v>
      </c>
      <c r="X6" s="2">
        <v>8</v>
      </c>
      <c r="Y6" s="34"/>
      <c r="Z6" s="1" t="s">
        <v>2</v>
      </c>
      <c r="AA6" s="25" t="s">
        <v>30</v>
      </c>
      <c r="AB6" s="4" t="s">
        <v>189</v>
      </c>
      <c r="AC6" s="2">
        <v>8</v>
      </c>
      <c r="AE6" s="1" t="s">
        <v>2</v>
      </c>
      <c r="AF6" s="25" t="s">
        <v>36</v>
      </c>
      <c r="AG6" s="2">
        <f>D12+I7+N5+S4+X7+AC5</f>
        <v>44</v>
      </c>
      <c r="AH6" s="8"/>
    </row>
    <row r="7" spans="1:34" x14ac:dyDescent="0.25">
      <c r="A7" s="1" t="s">
        <v>3</v>
      </c>
      <c r="B7" s="25" t="s">
        <v>17</v>
      </c>
      <c r="C7" s="4">
        <v>38.07</v>
      </c>
      <c r="D7" s="2">
        <v>7</v>
      </c>
      <c r="E7" s="34"/>
      <c r="F7" s="1" t="s">
        <v>3</v>
      </c>
      <c r="G7" s="25" t="s">
        <v>36</v>
      </c>
      <c r="H7" s="4" t="s">
        <v>173</v>
      </c>
      <c r="I7" s="2">
        <v>7</v>
      </c>
      <c r="J7" s="34"/>
      <c r="K7" s="1" t="s">
        <v>3</v>
      </c>
      <c r="L7" s="25" t="s">
        <v>29</v>
      </c>
      <c r="M7" s="4">
        <v>16.940000000000001</v>
      </c>
      <c r="N7" s="2">
        <v>7</v>
      </c>
      <c r="O7" s="34"/>
      <c r="P7" s="1" t="s">
        <v>3</v>
      </c>
      <c r="Q7" s="25" t="s">
        <v>29</v>
      </c>
      <c r="R7" s="4" t="s">
        <v>181</v>
      </c>
      <c r="S7" s="2">
        <v>7</v>
      </c>
      <c r="T7" s="34"/>
      <c r="U7" s="1" t="s">
        <v>3</v>
      </c>
      <c r="V7" s="25" t="s">
        <v>36</v>
      </c>
      <c r="W7" s="4">
        <v>52.94</v>
      </c>
      <c r="X7" s="2">
        <v>7</v>
      </c>
      <c r="Y7" s="34"/>
      <c r="Z7" s="1" t="s">
        <v>3</v>
      </c>
      <c r="AA7" s="25" t="s">
        <v>33</v>
      </c>
      <c r="AB7" s="4" t="s">
        <v>190</v>
      </c>
      <c r="AC7" s="2">
        <v>7</v>
      </c>
      <c r="AE7" s="1" t="s">
        <v>3</v>
      </c>
      <c r="AF7" s="25" t="s">
        <v>30</v>
      </c>
      <c r="AG7" s="2">
        <f>D5+I6+N9+S6+X10+AC6</f>
        <v>42</v>
      </c>
      <c r="AH7" s="8"/>
    </row>
    <row r="8" spans="1:34" x14ac:dyDescent="0.25">
      <c r="A8" s="1" t="s">
        <v>4</v>
      </c>
      <c r="B8" s="25" t="s">
        <v>35</v>
      </c>
      <c r="C8" s="4">
        <v>40.159999999999997</v>
      </c>
      <c r="D8" s="2">
        <v>6</v>
      </c>
      <c r="E8" s="34"/>
      <c r="F8" s="1" t="s">
        <v>4</v>
      </c>
      <c r="G8" s="25" t="s">
        <v>46</v>
      </c>
      <c r="H8" s="4" t="s">
        <v>174</v>
      </c>
      <c r="I8" s="2">
        <v>6</v>
      </c>
      <c r="J8" s="34"/>
      <c r="K8" s="1" t="s">
        <v>4</v>
      </c>
      <c r="L8" s="25" t="s">
        <v>46</v>
      </c>
      <c r="M8" s="4">
        <v>19.809999999999999</v>
      </c>
      <c r="N8" s="2">
        <v>6</v>
      </c>
      <c r="O8" s="34"/>
      <c r="P8" s="1" t="s">
        <v>4</v>
      </c>
      <c r="Q8" s="3" t="s">
        <v>31</v>
      </c>
      <c r="R8" s="4" t="s">
        <v>182</v>
      </c>
      <c r="S8" s="2">
        <v>6</v>
      </c>
      <c r="T8" s="34"/>
      <c r="U8" s="1" t="s">
        <v>4</v>
      </c>
      <c r="V8" s="25" t="s">
        <v>13</v>
      </c>
      <c r="W8" s="4">
        <v>52</v>
      </c>
      <c r="X8" s="2">
        <v>6</v>
      </c>
      <c r="Y8" s="34"/>
      <c r="Z8" s="1" t="s">
        <v>4</v>
      </c>
      <c r="AA8" s="25" t="s">
        <v>46</v>
      </c>
      <c r="AB8" s="4" t="s">
        <v>191</v>
      </c>
      <c r="AC8" s="2">
        <v>6</v>
      </c>
      <c r="AE8" s="1" t="s">
        <v>4</v>
      </c>
      <c r="AF8" s="25" t="s">
        <v>29</v>
      </c>
      <c r="AG8" s="2">
        <f>D6+I9+N7+S7+X13+AC10</f>
        <v>32</v>
      </c>
      <c r="AH8" s="8"/>
    </row>
    <row r="9" spans="1:34" x14ac:dyDescent="0.25">
      <c r="A9" s="1" t="s">
        <v>5</v>
      </c>
      <c r="B9" s="25" t="s">
        <v>13</v>
      </c>
      <c r="C9" s="4">
        <v>40.659999999999997</v>
      </c>
      <c r="D9" s="2">
        <v>5</v>
      </c>
      <c r="E9" s="34"/>
      <c r="F9" s="1" t="s">
        <v>5</v>
      </c>
      <c r="G9" s="25" t="s">
        <v>29</v>
      </c>
      <c r="H9" s="4" t="s">
        <v>175</v>
      </c>
      <c r="I9" s="2">
        <v>5</v>
      </c>
      <c r="J9" s="34"/>
      <c r="K9" s="1" t="s">
        <v>5</v>
      </c>
      <c r="L9" s="25" t="s">
        <v>30</v>
      </c>
      <c r="M9" s="4">
        <v>21.59</v>
      </c>
      <c r="N9" s="2">
        <v>5</v>
      </c>
      <c r="O9" s="34"/>
      <c r="P9" s="1" t="s">
        <v>5</v>
      </c>
      <c r="Q9" s="25" t="s">
        <v>35</v>
      </c>
      <c r="R9" s="4" t="s">
        <v>183</v>
      </c>
      <c r="S9" s="2">
        <v>5</v>
      </c>
      <c r="T9" s="34"/>
      <c r="U9" s="1" t="s">
        <v>5</v>
      </c>
      <c r="V9" s="25" t="s">
        <v>35</v>
      </c>
      <c r="W9" s="4">
        <v>51.84</v>
      </c>
      <c r="X9" s="2">
        <v>5</v>
      </c>
      <c r="Y9" s="34"/>
      <c r="Z9" s="1" t="s">
        <v>5</v>
      </c>
      <c r="AA9" s="25" t="s">
        <v>35</v>
      </c>
      <c r="AB9" s="26" t="s">
        <v>192</v>
      </c>
      <c r="AC9" s="2">
        <v>5</v>
      </c>
      <c r="AE9" s="1" t="s">
        <v>5</v>
      </c>
      <c r="AF9" s="25" t="s">
        <v>46</v>
      </c>
      <c r="AG9" s="2">
        <f>D11+I8+N8+S10+X11+AC8</f>
        <v>28</v>
      </c>
      <c r="AH9" s="8"/>
    </row>
    <row r="10" spans="1:34" x14ac:dyDescent="0.25">
      <c r="A10" s="1" t="s">
        <v>6</v>
      </c>
      <c r="B10" s="25" t="s">
        <v>33</v>
      </c>
      <c r="C10" s="4">
        <v>45.44</v>
      </c>
      <c r="D10" s="2">
        <v>4</v>
      </c>
      <c r="E10" s="34"/>
      <c r="F10" s="1" t="s">
        <v>6</v>
      </c>
      <c r="G10" s="25" t="s">
        <v>35</v>
      </c>
      <c r="H10" s="4" t="s">
        <v>176</v>
      </c>
      <c r="I10" s="2">
        <v>4</v>
      </c>
      <c r="J10" s="34"/>
      <c r="K10" s="1" t="s">
        <v>6</v>
      </c>
      <c r="L10" s="25" t="s">
        <v>13</v>
      </c>
      <c r="M10" s="4">
        <v>25.28</v>
      </c>
      <c r="N10" s="2">
        <v>4</v>
      </c>
      <c r="O10" s="34"/>
      <c r="P10" s="1" t="s">
        <v>6</v>
      </c>
      <c r="Q10" s="25" t="s">
        <v>46</v>
      </c>
      <c r="R10" s="4" t="s">
        <v>184</v>
      </c>
      <c r="S10" s="2">
        <v>4</v>
      </c>
      <c r="T10" s="34"/>
      <c r="U10" s="1" t="s">
        <v>6</v>
      </c>
      <c r="V10" s="25" t="s">
        <v>30</v>
      </c>
      <c r="W10" s="4">
        <v>42.21</v>
      </c>
      <c r="X10" s="2">
        <v>4</v>
      </c>
      <c r="Y10" s="34"/>
      <c r="Z10" s="1" t="s">
        <v>6</v>
      </c>
      <c r="AA10" s="25" t="s">
        <v>29</v>
      </c>
      <c r="AB10" s="26" t="s">
        <v>193</v>
      </c>
      <c r="AC10" s="2">
        <v>4</v>
      </c>
      <c r="AE10" s="1" t="s">
        <v>6</v>
      </c>
      <c r="AF10" s="25" t="s">
        <v>35</v>
      </c>
      <c r="AG10" s="2">
        <f>D8+I10+N12+S9+X9+AC9</f>
        <v>27</v>
      </c>
      <c r="AH10" s="8"/>
    </row>
    <row r="11" spans="1:34" x14ac:dyDescent="0.25">
      <c r="A11" s="1" t="s">
        <v>7</v>
      </c>
      <c r="B11" s="25" t="s">
        <v>46</v>
      </c>
      <c r="C11" s="4">
        <v>58.81</v>
      </c>
      <c r="D11" s="2">
        <v>3</v>
      </c>
      <c r="E11" s="34"/>
      <c r="F11" s="1" t="s">
        <v>7</v>
      </c>
      <c r="G11" s="25" t="s">
        <v>24</v>
      </c>
      <c r="H11" s="4" t="s">
        <v>177</v>
      </c>
      <c r="I11" s="2">
        <v>3</v>
      </c>
      <c r="J11" s="34"/>
      <c r="K11" s="1" t="s">
        <v>7</v>
      </c>
      <c r="L11" s="25" t="s">
        <v>24</v>
      </c>
      <c r="M11" s="4">
        <v>34.72</v>
      </c>
      <c r="N11" s="2">
        <v>3</v>
      </c>
      <c r="O11" s="34"/>
      <c r="P11" s="1" t="s">
        <v>7</v>
      </c>
      <c r="Q11" s="25" t="s">
        <v>24</v>
      </c>
      <c r="R11" s="4" t="s">
        <v>185</v>
      </c>
      <c r="S11" s="2">
        <v>3</v>
      </c>
      <c r="T11" s="34"/>
      <c r="U11" s="1" t="s">
        <v>7</v>
      </c>
      <c r="V11" s="25" t="s">
        <v>46</v>
      </c>
      <c r="W11" s="4">
        <v>39.340000000000003</v>
      </c>
      <c r="X11" s="2">
        <v>3</v>
      </c>
      <c r="Y11" s="34"/>
      <c r="Z11" s="1" t="s">
        <v>7</v>
      </c>
      <c r="AA11" s="25" t="s">
        <v>24</v>
      </c>
      <c r="AB11" s="26" t="s">
        <v>194</v>
      </c>
      <c r="AC11" s="2">
        <v>3</v>
      </c>
      <c r="AE11" s="1" t="s">
        <v>7</v>
      </c>
      <c r="AF11" s="25" t="s">
        <v>24</v>
      </c>
      <c r="AG11" s="2">
        <f>D13+I11+N11+S11+X5+AC11</f>
        <v>22</v>
      </c>
      <c r="AH11" s="8"/>
    </row>
    <row r="12" spans="1:34" x14ac:dyDescent="0.25">
      <c r="A12" s="1" t="s">
        <v>8</v>
      </c>
      <c r="B12" s="25" t="s">
        <v>36</v>
      </c>
      <c r="C12" s="4" t="s">
        <v>168</v>
      </c>
      <c r="D12" s="2">
        <v>2</v>
      </c>
      <c r="E12" s="34"/>
      <c r="F12" s="85" t="s">
        <v>8</v>
      </c>
      <c r="G12" s="25" t="s">
        <v>17</v>
      </c>
      <c r="H12" s="26" t="s">
        <v>83</v>
      </c>
      <c r="I12" s="2">
        <v>0</v>
      </c>
      <c r="J12" s="34"/>
      <c r="K12" s="1" t="s">
        <v>8</v>
      </c>
      <c r="L12" s="25" t="s">
        <v>35</v>
      </c>
      <c r="M12" s="4">
        <v>36.159999999999997</v>
      </c>
      <c r="N12" s="2">
        <v>2</v>
      </c>
      <c r="O12" s="34"/>
      <c r="P12" s="1" t="s">
        <v>8</v>
      </c>
      <c r="Q12" s="25" t="s">
        <v>17</v>
      </c>
      <c r="R12" s="4" t="s">
        <v>186</v>
      </c>
      <c r="S12" s="2">
        <v>2</v>
      </c>
      <c r="T12" s="34"/>
      <c r="U12" s="1" t="s">
        <v>8</v>
      </c>
      <c r="V12" s="25" t="s">
        <v>17</v>
      </c>
      <c r="W12" s="4">
        <v>38.78</v>
      </c>
      <c r="X12" s="2">
        <v>2</v>
      </c>
      <c r="Y12" s="34"/>
      <c r="Z12" s="1" t="s">
        <v>8</v>
      </c>
      <c r="AA12" s="25" t="s">
        <v>13</v>
      </c>
      <c r="AB12" s="26" t="s">
        <v>195</v>
      </c>
      <c r="AC12" s="2">
        <v>2</v>
      </c>
      <c r="AE12" s="1" t="s">
        <v>8</v>
      </c>
      <c r="AF12" s="25" t="s">
        <v>13</v>
      </c>
      <c r="AG12" s="2">
        <f>D9+I13+N10+S13+X8+AC12</f>
        <v>17</v>
      </c>
      <c r="AH12" s="8"/>
    </row>
    <row r="13" spans="1:34" x14ac:dyDescent="0.25">
      <c r="A13" s="1" t="s">
        <v>9</v>
      </c>
      <c r="B13" s="25" t="s">
        <v>24</v>
      </c>
      <c r="C13" s="4" t="s">
        <v>169</v>
      </c>
      <c r="D13" s="2">
        <v>1</v>
      </c>
      <c r="E13" s="34"/>
      <c r="F13" s="92"/>
      <c r="G13" s="25" t="s">
        <v>13</v>
      </c>
      <c r="H13" s="26" t="s">
        <v>83</v>
      </c>
      <c r="I13" s="2">
        <v>0</v>
      </c>
      <c r="J13" s="34"/>
      <c r="K13" s="1" t="s">
        <v>9</v>
      </c>
      <c r="L13" s="25" t="s">
        <v>17</v>
      </c>
      <c r="M13" s="4" t="s">
        <v>83</v>
      </c>
      <c r="N13" s="2">
        <v>0</v>
      </c>
      <c r="O13" s="34"/>
      <c r="P13" s="1" t="s">
        <v>9</v>
      </c>
      <c r="Q13" s="25" t="s">
        <v>13</v>
      </c>
      <c r="R13" s="4" t="s">
        <v>83</v>
      </c>
      <c r="S13" s="2">
        <v>0</v>
      </c>
      <c r="T13" s="34"/>
      <c r="U13" s="1" t="s">
        <v>9</v>
      </c>
      <c r="V13" s="25" t="s">
        <v>29</v>
      </c>
      <c r="W13" s="4">
        <v>35.82</v>
      </c>
      <c r="X13" s="2">
        <v>1</v>
      </c>
      <c r="Y13" s="34"/>
      <c r="Z13" s="1" t="s">
        <v>9</v>
      </c>
      <c r="AA13" s="25" t="s">
        <v>17</v>
      </c>
      <c r="AB13" s="26" t="s">
        <v>196</v>
      </c>
      <c r="AC13" s="2">
        <v>1</v>
      </c>
      <c r="AE13" s="1" t="s">
        <v>9</v>
      </c>
      <c r="AF13" s="25" t="s">
        <v>17</v>
      </c>
      <c r="AG13" s="2">
        <f>D7+I12+N13+S12+X12+AC13</f>
        <v>12</v>
      </c>
      <c r="AH13" s="8"/>
    </row>
    <row r="14" spans="1:34" x14ac:dyDescent="0.25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8"/>
    </row>
    <row r="15" spans="1:34" ht="39" customHeight="1" x14ac:dyDescent="0.25">
      <c r="A15" s="98" t="s">
        <v>23</v>
      </c>
      <c r="B15" s="99"/>
      <c r="C15" s="99"/>
      <c r="D15" s="100"/>
      <c r="E15" s="6"/>
      <c r="F15" s="109" t="s">
        <v>19</v>
      </c>
      <c r="G15" s="110"/>
      <c r="H15" s="110"/>
      <c r="I15" s="111"/>
      <c r="J15" s="12"/>
      <c r="K15" s="109" t="s">
        <v>20</v>
      </c>
      <c r="L15" s="110"/>
      <c r="M15" s="110"/>
      <c r="N15" s="111"/>
      <c r="O15" s="12"/>
      <c r="P15" s="109" t="s">
        <v>21</v>
      </c>
      <c r="Q15" s="110"/>
      <c r="R15" s="110"/>
      <c r="S15" s="111"/>
      <c r="T15" s="12"/>
      <c r="U15" s="109" t="s">
        <v>22</v>
      </c>
      <c r="V15" s="110"/>
      <c r="W15" s="110"/>
      <c r="X15" s="111"/>
      <c r="Y15" s="12"/>
      <c r="Z15" s="109" t="s">
        <v>27</v>
      </c>
      <c r="AA15" s="110"/>
      <c r="AB15" s="110"/>
      <c r="AC15" s="111"/>
      <c r="AD15" s="12"/>
      <c r="AE15" s="6"/>
      <c r="AF15" s="6"/>
      <c r="AG15" s="6"/>
      <c r="AH15" s="8"/>
    </row>
    <row r="16" spans="1:34" x14ac:dyDescent="0.25">
      <c r="A16" s="101"/>
      <c r="B16" s="102"/>
      <c r="C16" s="102"/>
      <c r="D16" s="103"/>
      <c r="E16" s="6"/>
      <c r="F16" s="95" t="s">
        <v>14</v>
      </c>
      <c r="G16" s="96"/>
      <c r="H16" s="97"/>
      <c r="I16" s="45" t="s">
        <v>16</v>
      </c>
      <c r="J16" s="6"/>
      <c r="K16" s="95" t="s">
        <v>14</v>
      </c>
      <c r="L16" s="96"/>
      <c r="M16" s="97"/>
      <c r="N16" s="45" t="s">
        <v>16</v>
      </c>
      <c r="O16" s="6"/>
      <c r="P16" s="95" t="s">
        <v>14</v>
      </c>
      <c r="Q16" s="96"/>
      <c r="R16" s="97"/>
      <c r="S16" s="45" t="s">
        <v>16</v>
      </c>
      <c r="T16" s="6"/>
      <c r="U16" s="95" t="s">
        <v>14</v>
      </c>
      <c r="V16" s="96"/>
      <c r="W16" s="97"/>
      <c r="X16" s="45" t="s">
        <v>16</v>
      </c>
      <c r="Y16" s="6"/>
      <c r="Z16" s="95" t="s">
        <v>14</v>
      </c>
      <c r="AA16" s="96"/>
      <c r="AB16" s="97"/>
      <c r="AC16" s="45" t="s">
        <v>16</v>
      </c>
      <c r="AD16" s="6"/>
      <c r="AE16" s="6"/>
      <c r="AF16" s="6"/>
      <c r="AG16" s="6"/>
      <c r="AH16" s="8"/>
    </row>
    <row r="17" spans="1:34" x14ac:dyDescent="0.25">
      <c r="A17" s="101"/>
      <c r="B17" s="102"/>
      <c r="C17" s="102"/>
      <c r="D17" s="103"/>
      <c r="E17" s="6"/>
      <c r="F17" s="1" t="s">
        <v>0</v>
      </c>
      <c r="G17" s="88" t="s">
        <v>31</v>
      </c>
      <c r="H17" s="89"/>
      <c r="I17" s="2">
        <f>D4</f>
        <v>10</v>
      </c>
      <c r="J17" s="6"/>
      <c r="K17" s="1" t="s">
        <v>0</v>
      </c>
      <c r="L17" s="88" t="s">
        <v>31</v>
      </c>
      <c r="M17" s="89"/>
      <c r="N17" s="5">
        <f>D4+I5</f>
        <v>19</v>
      </c>
      <c r="O17" s="6"/>
      <c r="P17" s="1" t="s">
        <v>0</v>
      </c>
      <c r="Q17" s="88" t="s">
        <v>31</v>
      </c>
      <c r="R17" s="89"/>
      <c r="S17" s="5">
        <f>D4+I5+N4</f>
        <v>29</v>
      </c>
      <c r="T17" s="28"/>
      <c r="U17" s="1" t="s">
        <v>0</v>
      </c>
      <c r="V17" s="88" t="s">
        <v>31</v>
      </c>
      <c r="W17" s="89"/>
      <c r="X17" s="5">
        <f>D4+I5+N4+S8</f>
        <v>35</v>
      </c>
      <c r="Y17" s="28"/>
      <c r="Z17" s="1" t="s">
        <v>0</v>
      </c>
      <c r="AA17" s="88" t="s">
        <v>31</v>
      </c>
      <c r="AB17" s="89"/>
      <c r="AC17" s="5">
        <f>D4+I5+N4+S8+X4</f>
        <v>45</v>
      </c>
      <c r="AD17" s="6"/>
      <c r="AE17" s="6"/>
      <c r="AF17" s="6"/>
      <c r="AG17" s="6"/>
      <c r="AH17" s="8"/>
    </row>
    <row r="18" spans="1:34" x14ac:dyDescent="0.25">
      <c r="A18" s="101"/>
      <c r="B18" s="102"/>
      <c r="C18" s="102"/>
      <c r="D18" s="103"/>
      <c r="E18" s="6"/>
      <c r="F18" s="1" t="s">
        <v>1</v>
      </c>
      <c r="G18" s="88" t="s">
        <v>30</v>
      </c>
      <c r="H18" s="89"/>
      <c r="I18" s="2">
        <f t="shared" ref="I18:I25" si="0">D5</f>
        <v>9</v>
      </c>
      <c r="J18" s="6"/>
      <c r="K18" s="1" t="s">
        <v>1</v>
      </c>
      <c r="L18" s="88" t="s">
        <v>30</v>
      </c>
      <c r="M18" s="89"/>
      <c r="N18" s="5">
        <f>D5+I6</f>
        <v>17</v>
      </c>
      <c r="O18" s="6"/>
      <c r="P18" s="85" t="s">
        <v>1</v>
      </c>
      <c r="Q18" s="88" t="s">
        <v>33</v>
      </c>
      <c r="R18" s="89"/>
      <c r="S18" s="5">
        <f>D10+I4+N6</f>
        <v>22</v>
      </c>
      <c r="T18" s="28"/>
      <c r="U18" s="1" t="s">
        <v>1</v>
      </c>
      <c r="V18" s="88" t="s">
        <v>33</v>
      </c>
      <c r="W18" s="89"/>
      <c r="X18" s="5">
        <f>D10+I4+N6+S5</f>
        <v>31</v>
      </c>
      <c r="Y18" s="28"/>
      <c r="Z18" s="1" t="s">
        <v>1</v>
      </c>
      <c r="AA18" s="88" t="s">
        <v>33</v>
      </c>
      <c r="AB18" s="89"/>
      <c r="AC18" s="5">
        <f>D10+I4+N6+S5+X6</f>
        <v>39</v>
      </c>
      <c r="AD18" s="6"/>
      <c r="AE18" s="6"/>
      <c r="AF18" s="6"/>
      <c r="AG18" s="6"/>
      <c r="AH18" s="8"/>
    </row>
    <row r="19" spans="1:34" x14ac:dyDescent="0.25">
      <c r="A19" s="101"/>
      <c r="B19" s="102"/>
      <c r="C19" s="102"/>
      <c r="D19" s="103"/>
      <c r="E19" s="6"/>
      <c r="F19" s="1" t="s">
        <v>2</v>
      </c>
      <c r="G19" s="88" t="s">
        <v>29</v>
      </c>
      <c r="H19" s="89"/>
      <c r="I19" s="2">
        <f t="shared" si="0"/>
        <v>8</v>
      </c>
      <c r="J19" s="6"/>
      <c r="K19" s="1" t="s">
        <v>2</v>
      </c>
      <c r="L19" s="88" t="s">
        <v>33</v>
      </c>
      <c r="M19" s="89"/>
      <c r="N19" s="5">
        <f>D10+I4</f>
        <v>14</v>
      </c>
      <c r="O19" s="6"/>
      <c r="P19" s="92"/>
      <c r="Q19" s="88" t="s">
        <v>30</v>
      </c>
      <c r="R19" s="89"/>
      <c r="S19" s="5">
        <f>D5+I6+N9</f>
        <v>22</v>
      </c>
      <c r="T19" s="28"/>
      <c r="U19" s="1" t="s">
        <v>2</v>
      </c>
      <c r="V19" s="88" t="s">
        <v>30</v>
      </c>
      <c r="W19" s="89"/>
      <c r="X19" s="5">
        <f>D5+I6+N9+S6</f>
        <v>30</v>
      </c>
      <c r="Y19" s="28"/>
      <c r="Z19" s="1" t="s">
        <v>2</v>
      </c>
      <c r="AA19" s="88" t="s">
        <v>36</v>
      </c>
      <c r="AB19" s="89"/>
      <c r="AC19" s="5">
        <f>D12+I7+N5+S4+X7</f>
        <v>35</v>
      </c>
      <c r="AD19" s="6"/>
      <c r="AE19" s="6"/>
      <c r="AF19" s="6"/>
      <c r="AG19" s="6"/>
      <c r="AH19" s="8"/>
    </row>
    <row r="20" spans="1:34" x14ac:dyDescent="0.25">
      <c r="A20" s="101"/>
      <c r="B20" s="102"/>
      <c r="C20" s="102"/>
      <c r="D20" s="103"/>
      <c r="E20" s="6"/>
      <c r="F20" s="1" t="s">
        <v>3</v>
      </c>
      <c r="G20" s="88" t="s">
        <v>17</v>
      </c>
      <c r="H20" s="89"/>
      <c r="I20" s="2">
        <f t="shared" si="0"/>
        <v>7</v>
      </c>
      <c r="J20" s="6"/>
      <c r="K20" s="1" t="s">
        <v>3</v>
      </c>
      <c r="L20" s="88" t="s">
        <v>29</v>
      </c>
      <c r="M20" s="89"/>
      <c r="N20" s="5">
        <f>D6+I9</f>
        <v>13</v>
      </c>
      <c r="O20" s="6"/>
      <c r="P20" s="1" t="s">
        <v>3</v>
      </c>
      <c r="Q20" s="88" t="s">
        <v>29</v>
      </c>
      <c r="R20" s="89"/>
      <c r="S20" s="5">
        <f>D6+I9+N7</f>
        <v>20</v>
      </c>
      <c r="T20" s="28"/>
      <c r="U20" s="1" t="s">
        <v>3</v>
      </c>
      <c r="V20" s="88" t="s">
        <v>36</v>
      </c>
      <c r="W20" s="89"/>
      <c r="X20" s="5">
        <f>D12+I7+N5+S4</f>
        <v>28</v>
      </c>
      <c r="Y20" s="28"/>
      <c r="Z20" s="1" t="s">
        <v>3</v>
      </c>
      <c r="AA20" s="88" t="s">
        <v>30</v>
      </c>
      <c r="AB20" s="89"/>
      <c r="AC20" s="5">
        <f>D5+I6+N9+S6+X10</f>
        <v>34</v>
      </c>
      <c r="AD20" s="6"/>
      <c r="AE20" s="6"/>
      <c r="AF20" s="6"/>
      <c r="AG20" s="6"/>
      <c r="AH20" s="8"/>
    </row>
    <row r="21" spans="1:34" x14ac:dyDescent="0.25">
      <c r="A21" s="101"/>
      <c r="B21" s="102"/>
      <c r="C21" s="102"/>
      <c r="D21" s="103"/>
      <c r="E21" s="6"/>
      <c r="F21" s="1" t="s">
        <v>4</v>
      </c>
      <c r="G21" s="88" t="s">
        <v>35</v>
      </c>
      <c r="H21" s="89"/>
      <c r="I21" s="2">
        <f t="shared" si="0"/>
        <v>6</v>
      </c>
      <c r="J21" s="6"/>
      <c r="K21" s="1" t="s">
        <v>4</v>
      </c>
      <c r="L21" s="88" t="s">
        <v>35</v>
      </c>
      <c r="M21" s="89"/>
      <c r="N21" s="5">
        <f>D8+I10</f>
        <v>10</v>
      </c>
      <c r="O21" s="6"/>
      <c r="P21" s="1" t="s">
        <v>4</v>
      </c>
      <c r="Q21" s="88" t="s">
        <v>36</v>
      </c>
      <c r="R21" s="89"/>
      <c r="S21" s="5">
        <f>D12+I7+N5</f>
        <v>18</v>
      </c>
      <c r="T21" s="28"/>
      <c r="U21" s="1" t="s">
        <v>4</v>
      </c>
      <c r="V21" s="88" t="s">
        <v>29</v>
      </c>
      <c r="W21" s="89"/>
      <c r="X21" s="5">
        <f>D6+I9+N7+S7</f>
        <v>27</v>
      </c>
      <c r="Y21" s="28"/>
      <c r="Z21" s="1" t="s">
        <v>4</v>
      </c>
      <c r="AA21" s="88" t="s">
        <v>29</v>
      </c>
      <c r="AB21" s="89"/>
      <c r="AC21" s="5">
        <f>D6+I9+N7+S7+X13</f>
        <v>28</v>
      </c>
      <c r="AD21" s="6"/>
      <c r="AE21" s="6"/>
      <c r="AF21" s="6"/>
      <c r="AG21" s="6"/>
      <c r="AH21" s="8"/>
    </row>
    <row r="22" spans="1:34" x14ac:dyDescent="0.25">
      <c r="A22" s="101"/>
      <c r="B22" s="102"/>
      <c r="C22" s="102"/>
      <c r="D22" s="103"/>
      <c r="E22" s="6"/>
      <c r="F22" s="1" t="s">
        <v>5</v>
      </c>
      <c r="G22" s="88" t="s">
        <v>13</v>
      </c>
      <c r="H22" s="89"/>
      <c r="I22" s="2">
        <f t="shared" si="0"/>
        <v>5</v>
      </c>
      <c r="J22" s="6"/>
      <c r="K22" s="85" t="s">
        <v>5</v>
      </c>
      <c r="L22" s="88" t="s">
        <v>36</v>
      </c>
      <c r="M22" s="89"/>
      <c r="N22" s="5">
        <f>D12+I7</f>
        <v>9</v>
      </c>
      <c r="O22" s="6"/>
      <c r="P22" s="1" t="s">
        <v>5</v>
      </c>
      <c r="Q22" s="88" t="s">
        <v>46</v>
      </c>
      <c r="R22" s="89"/>
      <c r="S22" s="5">
        <f>D11+I8+N8</f>
        <v>15</v>
      </c>
      <c r="T22" s="28"/>
      <c r="U22" s="1" t="s">
        <v>5</v>
      </c>
      <c r="V22" s="88" t="s">
        <v>46</v>
      </c>
      <c r="W22" s="89"/>
      <c r="X22" s="5">
        <f>D11+I8+N8+S10</f>
        <v>19</v>
      </c>
      <c r="Y22" s="28"/>
      <c r="Z22" s="85" t="s">
        <v>5</v>
      </c>
      <c r="AA22" s="88" t="s">
        <v>46</v>
      </c>
      <c r="AB22" s="89"/>
      <c r="AC22" s="5">
        <f>D11+I8+N8+S10+X11</f>
        <v>22</v>
      </c>
      <c r="AD22" s="6"/>
      <c r="AE22" s="6"/>
      <c r="AF22" s="6"/>
      <c r="AG22" s="6"/>
      <c r="AH22" s="8"/>
    </row>
    <row r="23" spans="1:34" x14ac:dyDescent="0.25">
      <c r="A23" s="101"/>
      <c r="B23" s="102"/>
      <c r="C23" s="102"/>
      <c r="D23" s="103"/>
      <c r="E23" s="6"/>
      <c r="F23" s="1" t="s">
        <v>6</v>
      </c>
      <c r="G23" s="88" t="s">
        <v>33</v>
      </c>
      <c r="H23" s="89"/>
      <c r="I23" s="2">
        <f t="shared" si="0"/>
        <v>4</v>
      </c>
      <c r="J23" s="6"/>
      <c r="K23" s="92"/>
      <c r="L23" s="88" t="s">
        <v>46</v>
      </c>
      <c r="M23" s="89"/>
      <c r="N23" s="5">
        <f>D11+I8</f>
        <v>9</v>
      </c>
      <c r="O23" s="6"/>
      <c r="P23" s="1" t="s">
        <v>6</v>
      </c>
      <c r="Q23" s="88" t="s">
        <v>35</v>
      </c>
      <c r="R23" s="89"/>
      <c r="S23" s="5">
        <f>D8+I10+N12</f>
        <v>12</v>
      </c>
      <c r="T23" s="28"/>
      <c r="U23" s="1" t="s">
        <v>6</v>
      </c>
      <c r="V23" s="88" t="s">
        <v>35</v>
      </c>
      <c r="W23" s="89"/>
      <c r="X23" s="5">
        <f>D8+I10+N12+S9</f>
        <v>17</v>
      </c>
      <c r="Y23" s="28"/>
      <c r="Z23" s="92"/>
      <c r="AA23" s="88" t="s">
        <v>35</v>
      </c>
      <c r="AB23" s="89"/>
      <c r="AC23" s="5">
        <f>D8+I10+N12+S9+X9</f>
        <v>22</v>
      </c>
      <c r="AD23" s="6"/>
      <c r="AE23" s="6"/>
      <c r="AF23" s="6"/>
      <c r="AG23" s="6"/>
      <c r="AH23" s="8"/>
    </row>
    <row r="24" spans="1:34" x14ac:dyDescent="0.25">
      <c r="A24" s="101"/>
      <c r="B24" s="102"/>
      <c r="C24" s="102"/>
      <c r="D24" s="103"/>
      <c r="E24" s="6"/>
      <c r="F24" s="1" t="s">
        <v>7</v>
      </c>
      <c r="G24" s="88" t="s">
        <v>46</v>
      </c>
      <c r="H24" s="89"/>
      <c r="I24" s="2">
        <f t="shared" si="0"/>
        <v>3</v>
      </c>
      <c r="J24" s="6"/>
      <c r="K24" s="1" t="s">
        <v>7</v>
      </c>
      <c r="L24" s="88" t="s">
        <v>17</v>
      </c>
      <c r="M24" s="89"/>
      <c r="N24" s="5">
        <f>D7+I12</f>
        <v>7</v>
      </c>
      <c r="O24" s="6"/>
      <c r="P24" s="1" t="s">
        <v>7</v>
      </c>
      <c r="Q24" s="88" t="s">
        <v>13</v>
      </c>
      <c r="R24" s="89"/>
      <c r="S24" s="5">
        <f>D9+I13+N10</f>
        <v>9</v>
      </c>
      <c r="T24" s="28"/>
      <c r="U24" s="1" t="s">
        <v>7</v>
      </c>
      <c r="V24" s="88" t="s">
        <v>24</v>
      </c>
      <c r="W24" s="89"/>
      <c r="X24" s="5">
        <f>D13+I11+N11+S11</f>
        <v>10</v>
      </c>
      <c r="Y24" s="28"/>
      <c r="Z24" s="1" t="s">
        <v>7</v>
      </c>
      <c r="AA24" s="88" t="s">
        <v>24</v>
      </c>
      <c r="AB24" s="89"/>
      <c r="AC24" s="5">
        <f>D13+I11+N11+S11+X5</f>
        <v>19</v>
      </c>
      <c r="AD24" s="6"/>
      <c r="AE24" s="6"/>
      <c r="AF24" s="6"/>
      <c r="AG24" s="6"/>
      <c r="AH24" s="8"/>
    </row>
    <row r="25" spans="1:34" x14ac:dyDescent="0.25">
      <c r="A25" s="101"/>
      <c r="B25" s="102"/>
      <c r="C25" s="102"/>
      <c r="D25" s="103"/>
      <c r="E25" s="6"/>
      <c r="F25" s="1" t="s">
        <v>8</v>
      </c>
      <c r="G25" s="88" t="s">
        <v>36</v>
      </c>
      <c r="H25" s="89"/>
      <c r="I25" s="2">
        <f t="shared" si="0"/>
        <v>2</v>
      </c>
      <c r="J25" s="6"/>
      <c r="K25" s="1" t="s">
        <v>8</v>
      </c>
      <c r="L25" s="88" t="s">
        <v>13</v>
      </c>
      <c r="M25" s="89"/>
      <c r="N25" s="5">
        <f>D9+I13</f>
        <v>5</v>
      </c>
      <c r="O25" s="6"/>
      <c r="P25" s="85" t="s">
        <v>8</v>
      </c>
      <c r="Q25" s="88" t="s">
        <v>17</v>
      </c>
      <c r="R25" s="89"/>
      <c r="S25" s="37">
        <f>D7+I12+N13</f>
        <v>7</v>
      </c>
      <c r="T25" s="28"/>
      <c r="U25" s="85" t="s">
        <v>8</v>
      </c>
      <c r="V25" s="88" t="s">
        <v>13</v>
      </c>
      <c r="W25" s="89"/>
      <c r="X25" s="5">
        <f>D9+I13+N10+S13</f>
        <v>9</v>
      </c>
      <c r="Y25" s="28"/>
      <c r="Z25" s="1" t="s">
        <v>8</v>
      </c>
      <c r="AA25" s="88" t="s">
        <v>13</v>
      </c>
      <c r="AB25" s="89"/>
      <c r="AC25" s="5">
        <f>D9+I13+N10+S13+X8</f>
        <v>15</v>
      </c>
      <c r="AD25" s="6"/>
      <c r="AE25" s="6"/>
      <c r="AF25" s="6"/>
      <c r="AG25" s="6"/>
      <c r="AH25" s="8"/>
    </row>
    <row r="26" spans="1:34" ht="15.75" thickBot="1" x14ac:dyDescent="0.3">
      <c r="A26" s="104"/>
      <c r="B26" s="105"/>
      <c r="C26" s="105"/>
      <c r="D26" s="106"/>
      <c r="E26" s="11"/>
      <c r="F26" s="16" t="s">
        <v>9</v>
      </c>
      <c r="G26" s="90" t="s">
        <v>24</v>
      </c>
      <c r="H26" s="91"/>
      <c r="I26" s="17">
        <f>D13</f>
        <v>1</v>
      </c>
      <c r="J26" s="11"/>
      <c r="K26" s="16" t="s">
        <v>9</v>
      </c>
      <c r="L26" s="90" t="s">
        <v>24</v>
      </c>
      <c r="M26" s="91"/>
      <c r="N26" s="7">
        <f>D13+I11</f>
        <v>4</v>
      </c>
      <c r="O26" s="11"/>
      <c r="P26" s="87"/>
      <c r="Q26" s="90" t="s">
        <v>24</v>
      </c>
      <c r="R26" s="91"/>
      <c r="S26" s="7">
        <f>D13+I11+N11</f>
        <v>7</v>
      </c>
      <c r="T26" s="30"/>
      <c r="U26" s="87"/>
      <c r="V26" s="90" t="s">
        <v>17</v>
      </c>
      <c r="W26" s="91"/>
      <c r="X26" s="7">
        <f>D7+I12+N13+S12</f>
        <v>9</v>
      </c>
      <c r="Y26" s="30"/>
      <c r="Z26" s="16" t="s">
        <v>9</v>
      </c>
      <c r="AA26" s="90" t="s">
        <v>17</v>
      </c>
      <c r="AB26" s="91"/>
      <c r="AC26" s="7">
        <f>D7+I12+N13+S12+X12</f>
        <v>11</v>
      </c>
      <c r="AD26" s="11"/>
      <c r="AE26" s="11"/>
      <c r="AF26" s="11"/>
      <c r="AG26" s="11"/>
      <c r="AH26" s="43"/>
    </row>
    <row r="30" spans="1:34" x14ac:dyDescent="0.25">
      <c r="G30" s="19"/>
    </row>
    <row r="31" spans="1:34" x14ac:dyDescent="0.25">
      <c r="G31" s="19"/>
    </row>
    <row r="32" spans="1:34" x14ac:dyDescent="0.25">
      <c r="G32" s="19"/>
    </row>
    <row r="33" spans="7:7" x14ac:dyDescent="0.25">
      <c r="G33" s="19"/>
    </row>
    <row r="34" spans="7:7" x14ac:dyDescent="0.25">
      <c r="G34" s="19"/>
    </row>
    <row r="35" spans="7:7" x14ac:dyDescent="0.25">
      <c r="G35" s="19"/>
    </row>
    <row r="36" spans="7:7" x14ac:dyDescent="0.25">
      <c r="G36" s="19"/>
    </row>
  </sheetData>
  <mergeCells count="82">
    <mergeCell ref="A1:AH1"/>
    <mergeCell ref="A2:D2"/>
    <mergeCell ref="F2:I2"/>
    <mergeCell ref="K2:N2"/>
    <mergeCell ref="P2:S2"/>
    <mergeCell ref="U2:X2"/>
    <mergeCell ref="Z2:AC2"/>
    <mergeCell ref="AE2:AG2"/>
    <mergeCell ref="AE3:AF3"/>
    <mergeCell ref="A3:B3"/>
    <mergeCell ref="F3:G3"/>
    <mergeCell ref="K3:L3"/>
    <mergeCell ref="P3:Q3"/>
    <mergeCell ref="U3:V3"/>
    <mergeCell ref="Z3:AA3"/>
    <mergeCell ref="P18:P19"/>
    <mergeCell ref="G18:H18"/>
    <mergeCell ref="L21:M21"/>
    <mergeCell ref="Q21:R21"/>
    <mergeCell ref="Z15:AC15"/>
    <mergeCell ref="F16:H16"/>
    <mergeCell ref="K16:M16"/>
    <mergeCell ref="P16:R16"/>
    <mergeCell ref="U16:W16"/>
    <mergeCell ref="Z16:AB16"/>
    <mergeCell ref="G20:H20"/>
    <mergeCell ref="L20:M20"/>
    <mergeCell ref="Q20:R20"/>
    <mergeCell ref="V20:W20"/>
    <mergeCell ref="A15:D26"/>
    <mergeCell ref="F15:I15"/>
    <mergeCell ref="K15:N15"/>
    <mergeCell ref="P15:S15"/>
    <mergeCell ref="U15:X15"/>
    <mergeCell ref="G22:H22"/>
    <mergeCell ref="L22:M22"/>
    <mergeCell ref="Q22:R22"/>
    <mergeCell ref="V22:W22"/>
    <mergeCell ref="Q19:R19"/>
    <mergeCell ref="L19:M19"/>
    <mergeCell ref="G19:H19"/>
    <mergeCell ref="G25:H25"/>
    <mergeCell ref="L25:M25"/>
    <mergeCell ref="P25:P26"/>
    <mergeCell ref="Q25:R25"/>
    <mergeCell ref="V25:W25"/>
    <mergeCell ref="G26:H26"/>
    <mergeCell ref="L26:M26"/>
    <mergeCell ref="Q26:R26"/>
    <mergeCell ref="U25:U26"/>
    <mergeCell ref="G17:H17"/>
    <mergeCell ref="F12:F13"/>
    <mergeCell ref="L17:M17"/>
    <mergeCell ref="L18:M18"/>
    <mergeCell ref="V24:W24"/>
    <mergeCell ref="Q17:R17"/>
    <mergeCell ref="Q18:R18"/>
    <mergeCell ref="L23:M23"/>
    <mergeCell ref="Q23:R23"/>
    <mergeCell ref="V23:W23"/>
    <mergeCell ref="G24:H24"/>
    <mergeCell ref="L24:M24"/>
    <mergeCell ref="Q24:R24"/>
    <mergeCell ref="K22:K23"/>
    <mergeCell ref="G23:H23"/>
    <mergeCell ref="G21:H21"/>
    <mergeCell ref="AA17:AB17"/>
    <mergeCell ref="AA18:AB18"/>
    <mergeCell ref="Z22:Z23"/>
    <mergeCell ref="V26:W26"/>
    <mergeCell ref="AA26:AB26"/>
    <mergeCell ref="AA24:AB24"/>
    <mergeCell ref="AA25:AB25"/>
    <mergeCell ref="V19:W19"/>
    <mergeCell ref="AA19:AB19"/>
    <mergeCell ref="AA20:AB20"/>
    <mergeCell ref="V17:W17"/>
    <mergeCell ref="V18:W18"/>
    <mergeCell ref="AA23:AB23"/>
    <mergeCell ref="AA22:AB22"/>
    <mergeCell ref="V21:W21"/>
    <mergeCell ref="AA21:AB21"/>
  </mergeCells>
  <phoneticPr fontId="1" type="noConversion"/>
  <pageMargins left="0.7" right="0.7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0BEF-E968-48B9-B091-9D4A69671F33}">
  <sheetPr>
    <tabColor theme="0" tint="-0.34998626667073579"/>
    <pageSetUpPr fitToPage="1"/>
  </sheetPr>
  <dimension ref="A1:AH38"/>
  <sheetViews>
    <sheetView zoomScale="85" zoomScaleNormal="85" workbookViewId="0">
      <selection sqref="A1:AH1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8.140625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8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10.42578125" bestFit="1" customWidth="1"/>
    <col min="19" max="19" width="6.140625" bestFit="1" customWidth="1"/>
    <col min="20" max="20" width="5.5703125" bestFit="1" customWidth="1"/>
    <col min="21" max="21" width="3.7109375" bestFit="1" customWidth="1"/>
    <col min="22" max="22" width="18.42578125" bestFit="1" customWidth="1"/>
    <col min="23" max="23" width="8" bestFit="1" customWidth="1"/>
    <col min="24" max="24" width="6.140625" customWidth="1"/>
    <col min="25" max="25" width="5" bestFit="1" customWidth="1"/>
    <col min="26" max="26" width="3.7109375" bestFit="1" customWidth="1"/>
    <col min="27" max="27" width="18.42578125" bestFit="1" customWidth="1"/>
    <col min="28" max="28" width="9.42578125" bestFit="1" customWidth="1"/>
    <col min="29" max="29" width="6.140625" customWidth="1"/>
    <col min="30" max="30" width="4" customWidth="1"/>
    <col min="31" max="31" width="3.42578125" customWidth="1"/>
    <col min="32" max="32" width="17.7109375" bestFit="1" customWidth="1"/>
    <col min="34" max="34" width="5.85546875" customWidth="1"/>
  </cols>
  <sheetData>
    <row r="1" spans="1:34" ht="31.5" x14ac:dyDescent="0.5">
      <c r="A1" s="112" t="s">
        <v>200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</row>
    <row r="2" spans="1:34" ht="96.75" customHeight="1" x14ac:dyDescent="0.25">
      <c r="A2" s="118" t="s">
        <v>201</v>
      </c>
      <c r="B2" s="94"/>
      <c r="C2" s="94"/>
      <c r="D2" s="94"/>
      <c r="E2" s="6"/>
      <c r="F2" s="93" t="s">
        <v>139</v>
      </c>
      <c r="G2" s="94"/>
      <c r="H2" s="94"/>
      <c r="I2" s="94"/>
      <c r="J2" s="6"/>
      <c r="K2" s="93" t="s">
        <v>213</v>
      </c>
      <c r="L2" s="94"/>
      <c r="M2" s="94"/>
      <c r="N2" s="94"/>
      <c r="O2" s="6"/>
      <c r="P2" s="93" t="s">
        <v>225</v>
      </c>
      <c r="Q2" s="94"/>
      <c r="R2" s="94"/>
      <c r="S2" s="94"/>
      <c r="T2" s="6"/>
      <c r="U2" s="93" t="s">
        <v>237</v>
      </c>
      <c r="V2" s="94"/>
      <c r="W2" s="94"/>
      <c r="X2" s="94"/>
      <c r="Y2" s="6"/>
      <c r="Z2" s="93" t="s">
        <v>82</v>
      </c>
      <c r="AA2" s="94"/>
      <c r="AB2" s="94"/>
      <c r="AC2" s="94"/>
      <c r="AD2" s="6"/>
      <c r="AE2" s="94" t="s">
        <v>18</v>
      </c>
      <c r="AF2" s="94"/>
      <c r="AG2" s="94"/>
      <c r="AH2" s="8"/>
    </row>
    <row r="3" spans="1:34" x14ac:dyDescent="0.25">
      <c r="A3" s="107" t="s">
        <v>14</v>
      </c>
      <c r="B3" s="108"/>
      <c r="C3" s="50" t="s">
        <v>15</v>
      </c>
      <c r="D3" s="50" t="s">
        <v>16</v>
      </c>
      <c r="E3" s="6"/>
      <c r="F3" s="94" t="s">
        <v>14</v>
      </c>
      <c r="G3" s="94"/>
      <c r="H3" s="50" t="s">
        <v>87</v>
      </c>
      <c r="I3" s="50" t="s">
        <v>16</v>
      </c>
      <c r="J3" s="6"/>
      <c r="K3" s="94" t="s">
        <v>14</v>
      </c>
      <c r="L3" s="94"/>
      <c r="M3" s="50" t="s">
        <v>88</v>
      </c>
      <c r="N3" s="50" t="s">
        <v>16</v>
      </c>
      <c r="O3" s="6"/>
      <c r="P3" s="94" t="s">
        <v>14</v>
      </c>
      <c r="Q3" s="94"/>
      <c r="R3" s="50" t="s">
        <v>15</v>
      </c>
      <c r="S3" s="50" t="s">
        <v>16</v>
      </c>
      <c r="T3" s="6"/>
      <c r="U3" s="94" t="s">
        <v>14</v>
      </c>
      <c r="V3" s="94"/>
      <c r="W3" s="50" t="s">
        <v>15</v>
      </c>
      <c r="X3" s="50" t="s">
        <v>16</v>
      </c>
      <c r="Y3" s="6"/>
      <c r="Z3" s="94" t="s">
        <v>14</v>
      </c>
      <c r="AA3" s="94"/>
      <c r="AB3" s="50" t="s">
        <v>15</v>
      </c>
      <c r="AC3" s="50" t="s">
        <v>16</v>
      </c>
      <c r="AD3" s="6"/>
      <c r="AE3" s="94" t="s">
        <v>14</v>
      </c>
      <c r="AF3" s="94"/>
      <c r="AG3" s="50" t="s">
        <v>16</v>
      </c>
      <c r="AH3" s="8"/>
    </row>
    <row r="4" spans="1:34" x14ac:dyDescent="0.25">
      <c r="A4" s="9" t="s">
        <v>0</v>
      </c>
      <c r="B4" s="25" t="s">
        <v>30</v>
      </c>
      <c r="C4" s="4">
        <v>26.19</v>
      </c>
      <c r="D4" s="2">
        <v>11</v>
      </c>
      <c r="E4" s="10"/>
      <c r="F4" s="1" t="s">
        <v>0</v>
      </c>
      <c r="G4" s="3" t="s">
        <v>31</v>
      </c>
      <c r="H4" s="4" t="s">
        <v>205</v>
      </c>
      <c r="I4" s="2">
        <v>11</v>
      </c>
      <c r="J4" s="10"/>
      <c r="K4" s="1" t="s">
        <v>0</v>
      </c>
      <c r="L4" s="25" t="s">
        <v>36</v>
      </c>
      <c r="M4" s="4" t="s">
        <v>214</v>
      </c>
      <c r="N4" s="2">
        <v>11</v>
      </c>
      <c r="O4" s="10"/>
      <c r="P4" s="1" t="s">
        <v>0</v>
      </c>
      <c r="Q4" s="25" t="s">
        <v>30</v>
      </c>
      <c r="R4" s="4" t="s">
        <v>226</v>
      </c>
      <c r="S4" s="2">
        <v>11</v>
      </c>
      <c r="T4" s="10"/>
      <c r="U4" s="1" t="s">
        <v>0</v>
      </c>
      <c r="V4" s="25" t="s">
        <v>29</v>
      </c>
      <c r="W4" s="4" t="s">
        <v>238</v>
      </c>
      <c r="X4" s="2">
        <v>11</v>
      </c>
      <c r="Y4" s="10"/>
      <c r="Z4" s="1" t="s">
        <v>0</v>
      </c>
      <c r="AA4" s="25" t="s">
        <v>30</v>
      </c>
      <c r="AB4" s="4" t="s">
        <v>249</v>
      </c>
      <c r="AC4" s="2">
        <v>11</v>
      </c>
      <c r="AD4" s="6"/>
      <c r="AE4" s="1" t="s">
        <v>0</v>
      </c>
      <c r="AF4" s="25" t="s">
        <v>30</v>
      </c>
      <c r="AG4" s="2">
        <f>AC4+AC18</f>
        <v>62</v>
      </c>
      <c r="AH4" s="8"/>
    </row>
    <row r="5" spans="1:34" x14ac:dyDescent="0.25">
      <c r="A5" s="9" t="s">
        <v>1</v>
      </c>
      <c r="B5" s="25" t="s">
        <v>198</v>
      </c>
      <c r="C5" s="4">
        <v>26.33</v>
      </c>
      <c r="D5" s="2">
        <v>10</v>
      </c>
      <c r="E5" s="10"/>
      <c r="F5" s="1" t="s">
        <v>1</v>
      </c>
      <c r="G5" s="25" t="s">
        <v>30</v>
      </c>
      <c r="H5" s="4" t="s">
        <v>206</v>
      </c>
      <c r="I5" s="2">
        <v>10</v>
      </c>
      <c r="J5" s="10"/>
      <c r="K5" s="1" t="s">
        <v>1</v>
      </c>
      <c r="L5" s="25" t="s">
        <v>30</v>
      </c>
      <c r="M5" s="4" t="s">
        <v>215</v>
      </c>
      <c r="N5" s="2">
        <v>10</v>
      </c>
      <c r="O5" s="10"/>
      <c r="P5" s="1" t="s">
        <v>1</v>
      </c>
      <c r="Q5" s="25" t="s">
        <v>198</v>
      </c>
      <c r="R5" s="4" t="s">
        <v>227</v>
      </c>
      <c r="S5" s="2">
        <v>10</v>
      </c>
      <c r="T5" s="10"/>
      <c r="U5" s="1" t="s">
        <v>1</v>
      </c>
      <c r="V5" s="25" t="s">
        <v>198</v>
      </c>
      <c r="W5" s="4" t="s">
        <v>239</v>
      </c>
      <c r="X5" s="2">
        <v>10</v>
      </c>
      <c r="Y5" s="10"/>
      <c r="Z5" s="1" t="s">
        <v>1</v>
      </c>
      <c r="AA5" s="3" t="s">
        <v>33</v>
      </c>
      <c r="AB5" s="4" t="s">
        <v>250</v>
      </c>
      <c r="AC5" s="2">
        <v>10</v>
      </c>
      <c r="AD5" s="6"/>
      <c r="AE5" s="1" t="s">
        <v>1</v>
      </c>
      <c r="AF5" s="25" t="s">
        <v>198</v>
      </c>
      <c r="AG5" s="2">
        <f>AC8+AC20</f>
        <v>48</v>
      </c>
      <c r="AH5" s="8"/>
    </row>
    <row r="6" spans="1:34" x14ac:dyDescent="0.25">
      <c r="A6" s="9" t="s">
        <v>2</v>
      </c>
      <c r="B6" s="25" t="s">
        <v>13</v>
      </c>
      <c r="C6" s="4">
        <v>26.66</v>
      </c>
      <c r="D6" s="2">
        <v>9</v>
      </c>
      <c r="E6" s="10"/>
      <c r="F6" s="1" t="s">
        <v>2</v>
      </c>
      <c r="G6" s="25" t="s">
        <v>32</v>
      </c>
      <c r="H6" s="4" t="s">
        <v>207</v>
      </c>
      <c r="I6" s="2">
        <v>9</v>
      </c>
      <c r="J6" s="10"/>
      <c r="K6" s="1" t="s">
        <v>2</v>
      </c>
      <c r="L6" s="3" t="s">
        <v>31</v>
      </c>
      <c r="M6" s="4" t="s">
        <v>216</v>
      </c>
      <c r="N6" s="2">
        <v>9</v>
      </c>
      <c r="O6" s="10"/>
      <c r="P6" s="1" t="s">
        <v>2</v>
      </c>
      <c r="Q6" s="25" t="s">
        <v>36</v>
      </c>
      <c r="R6" s="4" t="s">
        <v>228</v>
      </c>
      <c r="S6" s="2">
        <v>9</v>
      </c>
      <c r="T6" s="10"/>
      <c r="U6" s="1" t="s">
        <v>2</v>
      </c>
      <c r="V6" s="25" t="s">
        <v>30</v>
      </c>
      <c r="W6" s="4" t="s">
        <v>240</v>
      </c>
      <c r="X6" s="2">
        <v>9</v>
      </c>
      <c r="Y6" s="10"/>
      <c r="Z6" s="1" t="s">
        <v>2</v>
      </c>
      <c r="AA6" s="25" t="s">
        <v>36</v>
      </c>
      <c r="AB6" s="4" t="s">
        <v>251</v>
      </c>
      <c r="AC6" s="2">
        <v>9</v>
      </c>
      <c r="AD6" s="6"/>
      <c r="AE6" s="1" t="s">
        <v>2</v>
      </c>
      <c r="AF6" s="3" t="s">
        <v>31</v>
      </c>
      <c r="AG6" s="2">
        <f>AC11+AC19</f>
        <v>46</v>
      </c>
      <c r="AH6" s="8"/>
    </row>
    <row r="7" spans="1:34" x14ac:dyDescent="0.25">
      <c r="A7" s="9" t="s">
        <v>3</v>
      </c>
      <c r="B7" s="25" t="s">
        <v>29</v>
      </c>
      <c r="C7" s="4">
        <v>27.85</v>
      </c>
      <c r="D7" s="2">
        <v>8</v>
      </c>
      <c r="E7" s="10"/>
      <c r="F7" s="1" t="s">
        <v>3</v>
      </c>
      <c r="G7" s="25" t="s">
        <v>198</v>
      </c>
      <c r="H7" s="4" t="s">
        <v>208</v>
      </c>
      <c r="I7" s="2">
        <v>8</v>
      </c>
      <c r="J7" s="10"/>
      <c r="K7" s="1" t="s">
        <v>3</v>
      </c>
      <c r="L7" s="3" t="s">
        <v>33</v>
      </c>
      <c r="M7" s="4" t="s">
        <v>217</v>
      </c>
      <c r="N7" s="2">
        <v>8</v>
      </c>
      <c r="O7" s="10"/>
      <c r="P7" s="1" t="s">
        <v>3</v>
      </c>
      <c r="Q7" s="3" t="s">
        <v>31</v>
      </c>
      <c r="R7" s="4" t="s">
        <v>229</v>
      </c>
      <c r="S7" s="2">
        <v>8</v>
      </c>
      <c r="T7" s="10"/>
      <c r="U7" s="1" t="s">
        <v>3</v>
      </c>
      <c r="V7" s="3" t="s">
        <v>31</v>
      </c>
      <c r="W7" s="4" t="s">
        <v>241</v>
      </c>
      <c r="X7" s="2">
        <v>8</v>
      </c>
      <c r="Y7" s="10"/>
      <c r="Z7" s="1" t="s">
        <v>3</v>
      </c>
      <c r="AA7" s="25" t="s">
        <v>29</v>
      </c>
      <c r="AB7" s="4" t="s">
        <v>252</v>
      </c>
      <c r="AC7" s="2">
        <v>8</v>
      </c>
      <c r="AD7" s="6"/>
      <c r="AE7" s="1" t="s">
        <v>3</v>
      </c>
      <c r="AF7" s="25" t="s">
        <v>36</v>
      </c>
      <c r="AG7" s="2">
        <f>AC6+AC21</f>
        <v>44</v>
      </c>
      <c r="AH7" s="8"/>
    </row>
    <row r="8" spans="1:34" x14ac:dyDescent="0.25">
      <c r="A8" s="9" t="s">
        <v>4</v>
      </c>
      <c r="B8" s="25" t="s">
        <v>35</v>
      </c>
      <c r="C8" s="4">
        <v>28.02</v>
      </c>
      <c r="D8" s="2">
        <v>7</v>
      </c>
      <c r="E8" s="10"/>
      <c r="F8" s="1" t="s">
        <v>4</v>
      </c>
      <c r="G8" s="25" t="s">
        <v>36</v>
      </c>
      <c r="H8" s="4" t="s">
        <v>209</v>
      </c>
      <c r="I8" s="2">
        <v>7</v>
      </c>
      <c r="J8" s="10"/>
      <c r="K8" s="1" t="s">
        <v>4</v>
      </c>
      <c r="L8" s="25" t="s">
        <v>35</v>
      </c>
      <c r="M8" s="4" t="s">
        <v>218</v>
      </c>
      <c r="N8" s="2">
        <v>7</v>
      </c>
      <c r="O8" s="10"/>
      <c r="P8" s="1" t="s">
        <v>4</v>
      </c>
      <c r="Q8" s="25" t="s">
        <v>29</v>
      </c>
      <c r="R8" s="4" t="s">
        <v>230</v>
      </c>
      <c r="S8" s="2">
        <v>7</v>
      </c>
      <c r="T8" s="10"/>
      <c r="U8" s="1" t="s">
        <v>4</v>
      </c>
      <c r="V8" s="25" t="s">
        <v>138</v>
      </c>
      <c r="W8" s="4" t="s">
        <v>242</v>
      </c>
      <c r="X8" s="2">
        <v>7</v>
      </c>
      <c r="Y8" s="10"/>
      <c r="Z8" s="1" t="s">
        <v>4</v>
      </c>
      <c r="AA8" s="25" t="s">
        <v>198</v>
      </c>
      <c r="AB8" s="4" t="s">
        <v>253</v>
      </c>
      <c r="AC8" s="2">
        <v>7</v>
      </c>
      <c r="AD8" s="6"/>
      <c r="AE8" s="1" t="s">
        <v>4</v>
      </c>
      <c r="AF8" s="25" t="s">
        <v>29</v>
      </c>
      <c r="AG8" s="2">
        <f>AC7+AC22</f>
        <v>41</v>
      </c>
      <c r="AH8" s="8"/>
    </row>
    <row r="9" spans="1:34" x14ac:dyDescent="0.25">
      <c r="A9" s="9" t="s">
        <v>5</v>
      </c>
      <c r="B9" s="3" t="s">
        <v>31</v>
      </c>
      <c r="C9" s="4">
        <v>29.46</v>
      </c>
      <c r="D9" s="2">
        <v>6</v>
      </c>
      <c r="E9" s="10"/>
      <c r="F9" s="85" t="s">
        <v>5</v>
      </c>
      <c r="G9" s="25" t="s">
        <v>35</v>
      </c>
      <c r="H9" s="4" t="s">
        <v>210</v>
      </c>
      <c r="I9" s="2">
        <v>5.5</v>
      </c>
      <c r="J9" s="10"/>
      <c r="K9" s="1" t="s">
        <v>5</v>
      </c>
      <c r="L9" s="25" t="s">
        <v>46</v>
      </c>
      <c r="M9" s="4" t="s">
        <v>219</v>
      </c>
      <c r="N9" s="2">
        <v>6</v>
      </c>
      <c r="O9" s="10"/>
      <c r="P9" s="1" t="s">
        <v>5</v>
      </c>
      <c r="Q9" s="25" t="s">
        <v>35</v>
      </c>
      <c r="R9" s="4" t="s">
        <v>231</v>
      </c>
      <c r="S9" s="2">
        <v>6</v>
      </c>
      <c r="T9" s="10"/>
      <c r="U9" s="1" t="s">
        <v>5</v>
      </c>
      <c r="V9" s="3" t="s">
        <v>33</v>
      </c>
      <c r="W9" s="4" t="s">
        <v>243</v>
      </c>
      <c r="X9" s="2">
        <v>6</v>
      </c>
      <c r="Y9" s="10"/>
      <c r="Z9" s="1" t="s">
        <v>5</v>
      </c>
      <c r="AA9" s="25" t="s">
        <v>32</v>
      </c>
      <c r="AB9" s="26" t="s">
        <v>254</v>
      </c>
      <c r="AC9" s="2">
        <v>6</v>
      </c>
      <c r="AD9" s="6"/>
      <c r="AE9" s="1" t="s">
        <v>5</v>
      </c>
      <c r="AF9" s="3" t="s">
        <v>33</v>
      </c>
      <c r="AG9" s="2">
        <f>AC5+AC25</f>
        <v>35.5</v>
      </c>
      <c r="AH9" s="8"/>
    </row>
    <row r="10" spans="1:34" x14ac:dyDescent="0.25">
      <c r="A10" s="9" t="s">
        <v>6</v>
      </c>
      <c r="B10" s="25" t="s">
        <v>138</v>
      </c>
      <c r="C10" s="4">
        <v>33.950000000000003</v>
      </c>
      <c r="D10" s="2">
        <v>5</v>
      </c>
      <c r="E10" s="10"/>
      <c r="F10" s="92"/>
      <c r="G10" s="3" t="s">
        <v>33</v>
      </c>
      <c r="H10" s="4" t="s">
        <v>210</v>
      </c>
      <c r="I10" s="2">
        <v>5.5</v>
      </c>
      <c r="J10" s="10"/>
      <c r="K10" s="1" t="s">
        <v>6</v>
      </c>
      <c r="L10" s="25" t="s">
        <v>32</v>
      </c>
      <c r="M10" s="4" t="s">
        <v>220</v>
      </c>
      <c r="N10" s="2">
        <v>5</v>
      </c>
      <c r="O10" s="10"/>
      <c r="P10" s="1" t="s">
        <v>6</v>
      </c>
      <c r="Q10" s="25" t="s">
        <v>32</v>
      </c>
      <c r="R10" s="4" t="s">
        <v>232</v>
      </c>
      <c r="S10" s="2">
        <v>5</v>
      </c>
      <c r="T10" s="10"/>
      <c r="U10" s="1" t="s">
        <v>6</v>
      </c>
      <c r="V10" s="25" t="s">
        <v>36</v>
      </c>
      <c r="W10" s="4" t="s">
        <v>244</v>
      </c>
      <c r="X10" s="2">
        <v>5</v>
      </c>
      <c r="Y10" s="10"/>
      <c r="Z10" s="1" t="s">
        <v>6</v>
      </c>
      <c r="AA10" s="25" t="s">
        <v>35</v>
      </c>
      <c r="AB10" s="26" t="s">
        <v>255</v>
      </c>
      <c r="AC10" s="2">
        <v>5</v>
      </c>
      <c r="AD10" s="6"/>
      <c r="AE10" s="1" t="s">
        <v>6</v>
      </c>
      <c r="AF10" s="25" t="s">
        <v>35</v>
      </c>
      <c r="AG10" s="2">
        <f>AC10+AC23</f>
        <v>34.5</v>
      </c>
      <c r="AH10" s="8"/>
    </row>
    <row r="11" spans="1:34" x14ac:dyDescent="0.25">
      <c r="A11" s="9" t="s">
        <v>7</v>
      </c>
      <c r="B11" s="25" t="s">
        <v>32</v>
      </c>
      <c r="C11" s="4">
        <v>74.400000000000006</v>
      </c>
      <c r="D11" s="2">
        <v>4</v>
      </c>
      <c r="E11" s="10"/>
      <c r="F11" s="1" t="s">
        <v>7</v>
      </c>
      <c r="G11" s="25" t="s">
        <v>13</v>
      </c>
      <c r="H11" s="4" t="s">
        <v>94</v>
      </c>
      <c r="I11" s="2">
        <v>4</v>
      </c>
      <c r="J11" s="10"/>
      <c r="K11" s="1" t="s">
        <v>7</v>
      </c>
      <c r="L11" s="25" t="s">
        <v>29</v>
      </c>
      <c r="M11" s="4" t="s">
        <v>221</v>
      </c>
      <c r="N11" s="2">
        <v>4</v>
      </c>
      <c r="O11" s="10"/>
      <c r="P11" s="1" t="s">
        <v>7</v>
      </c>
      <c r="Q11" s="3" t="s">
        <v>33</v>
      </c>
      <c r="R11" s="4" t="s">
        <v>233</v>
      </c>
      <c r="S11" s="2">
        <v>4</v>
      </c>
      <c r="T11" s="10"/>
      <c r="U11" s="1" t="s">
        <v>7</v>
      </c>
      <c r="V11" s="25" t="s">
        <v>35</v>
      </c>
      <c r="W11" s="4" t="s">
        <v>245</v>
      </c>
      <c r="X11" s="2">
        <v>4</v>
      </c>
      <c r="Y11" s="10"/>
      <c r="Z11" s="1" t="s">
        <v>7</v>
      </c>
      <c r="AA11" s="3" t="s">
        <v>31</v>
      </c>
      <c r="AB11" s="26" t="s">
        <v>256</v>
      </c>
      <c r="AC11" s="2">
        <v>4</v>
      </c>
      <c r="AD11" s="6"/>
      <c r="AE11" s="1" t="s">
        <v>7</v>
      </c>
      <c r="AF11" s="25" t="s">
        <v>32</v>
      </c>
      <c r="AG11" s="2">
        <f>AC9+AC24</f>
        <v>32</v>
      </c>
      <c r="AH11" s="8"/>
    </row>
    <row r="12" spans="1:34" x14ac:dyDescent="0.25">
      <c r="A12" s="9" t="s">
        <v>8</v>
      </c>
      <c r="B12" s="25" t="s">
        <v>36</v>
      </c>
      <c r="C12" s="4" t="s">
        <v>202</v>
      </c>
      <c r="D12" s="2">
        <v>3</v>
      </c>
      <c r="E12" s="10"/>
      <c r="F12" s="1" t="s">
        <v>8</v>
      </c>
      <c r="G12" s="25" t="s">
        <v>29</v>
      </c>
      <c r="H12" s="26" t="s">
        <v>211</v>
      </c>
      <c r="I12" s="2">
        <v>3</v>
      </c>
      <c r="J12" s="10"/>
      <c r="K12" s="1" t="s">
        <v>8</v>
      </c>
      <c r="L12" s="25" t="s">
        <v>198</v>
      </c>
      <c r="M12" s="4" t="s">
        <v>222</v>
      </c>
      <c r="N12" s="2">
        <v>3</v>
      </c>
      <c r="O12" s="10"/>
      <c r="P12" s="1" t="s">
        <v>8</v>
      </c>
      <c r="Q12" s="25" t="s">
        <v>46</v>
      </c>
      <c r="R12" s="4" t="s">
        <v>234</v>
      </c>
      <c r="S12" s="2">
        <v>3</v>
      </c>
      <c r="T12" s="10"/>
      <c r="U12" s="1" t="s">
        <v>8</v>
      </c>
      <c r="V12" s="25" t="s">
        <v>32</v>
      </c>
      <c r="W12" s="4" t="s">
        <v>246</v>
      </c>
      <c r="X12" s="2">
        <v>3</v>
      </c>
      <c r="Y12" s="10"/>
      <c r="Z12" s="1" t="s">
        <v>8</v>
      </c>
      <c r="AA12" s="25" t="s">
        <v>138</v>
      </c>
      <c r="AB12" s="26" t="s">
        <v>257</v>
      </c>
      <c r="AC12" s="2">
        <v>3</v>
      </c>
      <c r="AD12" s="6"/>
      <c r="AE12" s="1" t="s">
        <v>8</v>
      </c>
      <c r="AF12" s="25" t="s">
        <v>138</v>
      </c>
      <c r="AG12" s="2">
        <f>AC12+AC27</f>
        <v>19</v>
      </c>
      <c r="AH12" s="8"/>
    </row>
    <row r="13" spans="1:34" x14ac:dyDescent="0.25">
      <c r="A13" s="9" t="s">
        <v>9</v>
      </c>
      <c r="B13" s="3" t="s">
        <v>33</v>
      </c>
      <c r="C13" s="4" t="s">
        <v>203</v>
      </c>
      <c r="D13" s="2">
        <v>2</v>
      </c>
      <c r="E13" s="10"/>
      <c r="F13" s="1" t="s">
        <v>9</v>
      </c>
      <c r="G13" s="25" t="s">
        <v>46</v>
      </c>
      <c r="H13" s="26" t="s">
        <v>212</v>
      </c>
      <c r="I13" s="2">
        <v>2</v>
      </c>
      <c r="J13" s="10"/>
      <c r="K13" s="1" t="s">
        <v>9</v>
      </c>
      <c r="L13" s="25" t="s">
        <v>138</v>
      </c>
      <c r="M13" s="52" t="s">
        <v>223</v>
      </c>
      <c r="N13" s="2">
        <v>2</v>
      </c>
      <c r="O13" s="10"/>
      <c r="P13" s="1" t="s">
        <v>9</v>
      </c>
      <c r="Q13" s="25" t="s">
        <v>138</v>
      </c>
      <c r="R13" s="4" t="s">
        <v>235</v>
      </c>
      <c r="S13" s="2">
        <v>2</v>
      </c>
      <c r="T13" s="10"/>
      <c r="U13" s="1" t="s">
        <v>9</v>
      </c>
      <c r="V13" s="25" t="s">
        <v>13</v>
      </c>
      <c r="W13" s="4" t="s">
        <v>247</v>
      </c>
      <c r="X13" s="2">
        <v>2</v>
      </c>
      <c r="Y13" s="10"/>
      <c r="Z13" s="1" t="s">
        <v>9</v>
      </c>
      <c r="AA13" s="25" t="s">
        <v>46</v>
      </c>
      <c r="AB13" s="26" t="s">
        <v>258</v>
      </c>
      <c r="AC13" s="2">
        <v>2</v>
      </c>
      <c r="AD13" s="6"/>
      <c r="AE13" s="1" t="s">
        <v>9</v>
      </c>
      <c r="AF13" s="25" t="s">
        <v>13</v>
      </c>
      <c r="AG13" s="2">
        <f>AC14+AC26</f>
        <v>18</v>
      </c>
      <c r="AH13" s="8"/>
    </row>
    <row r="14" spans="1:34" x14ac:dyDescent="0.25">
      <c r="A14" s="9" t="s">
        <v>10</v>
      </c>
      <c r="B14" s="25" t="s">
        <v>46</v>
      </c>
      <c r="C14" s="4" t="s">
        <v>204</v>
      </c>
      <c r="D14" s="2">
        <v>1</v>
      </c>
      <c r="E14" s="10"/>
      <c r="F14" s="1" t="s">
        <v>10</v>
      </c>
      <c r="G14" s="25" t="s">
        <v>138</v>
      </c>
      <c r="H14" s="26" t="s">
        <v>83</v>
      </c>
      <c r="I14" s="2">
        <v>0</v>
      </c>
      <c r="J14" s="10"/>
      <c r="K14" s="1" t="s">
        <v>10</v>
      </c>
      <c r="L14" s="25" t="s">
        <v>13</v>
      </c>
      <c r="M14" s="4" t="s">
        <v>224</v>
      </c>
      <c r="N14" s="2">
        <v>1</v>
      </c>
      <c r="O14" s="10"/>
      <c r="P14" s="1" t="s">
        <v>10</v>
      </c>
      <c r="Q14" s="25" t="s">
        <v>13</v>
      </c>
      <c r="R14" s="4" t="s">
        <v>236</v>
      </c>
      <c r="S14" s="2">
        <v>1</v>
      </c>
      <c r="T14" s="10"/>
      <c r="U14" s="1" t="s">
        <v>10</v>
      </c>
      <c r="V14" s="25" t="s">
        <v>46</v>
      </c>
      <c r="W14" s="4" t="s">
        <v>248</v>
      </c>
      <c r="X14" s="2">
        <v>1</v>
      </c>
      <c r="Y14" s="10"/>
      <c r="Z14" s="1" t="s">
        <v>10</v>
      </c>
      <c r="AA14" s="25" t="s">
        <v>13</v>
      </c>
      <c r="AB14" s="26" t="s">
        <v>259</v>
      </c>
      <c r="AC14" s="2">
        <v>1</v>
      </c>
      <c r="AD14" s="6"/>
      <c r="AE14" s="1" t="s">
        <v>10</v>
      </c>
      <c r="AF14" s="25" t="s">
        <v>46</v>
      </c>
      <c r="AG14" s="2">
        <f>AC13+AC28</f>
        <v>15</v>
      </c>
      <c r="AH14" s="8"/>
    </row>
    <row r="15" spans="1:34" x14ac:dyDescent="0.25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"/>
    </row>
    <row r="16" spans="1:34" ht="39" customHeight="1" x14ac:dyDescent="0.25">
      <c r="A16" s="98" t="s">
        <v>23</v>
      </c>
      <c r="B16" s="99"/>
      <c r="C16" s="99"/>
      <c r="D16" s="100"/>
      <c r="E16" s="6"/>
      <c r="F16" s="109" t="s">
        <v>19</v>
      </c>
      <c r="G16" s="110"/>
      <c r="H16" s="110"/>
      <c r="I16" s="111"/>
      <c r="J16" s="12"/>
      <c r="K16" s="109" t="s">
        <v>20</v>
      </c>
      <c r="L16" s="110"/>
      <c r="M16" s="110"/>
      <c r="N16" s="111"/>
      <c r="O16" s="12"/>
      <c r="P16" s="109" t="s">
        <v>21</v>
      </c>
      <c r="Q16" s="110"/>
      <c r="R16" s="110"/>
      <c r="S16" s="111"/>
      <c r="T16" s="12"/>
      <c r="U16" s="109" t="s">
        <v>22</v>
      </c>
      <c r="V16" s="110"/>
      <c r="W16" s="110"/>
      <c r="X16" s="111"/>
      <c r="Y16" s="12"/>
      <c r="Z16" s="109" t="s">
        <v>27</v>
      </c>
      <c r="AA16" s="110"/>
      <c r="AB16" s="110"/>
      <c r="AC16" s="111"/>
      <c r="AD16" s="12"/>
      <c r="AE16" s="6"/>
      <c r="AF16" s="6"/>
      <c r="AG16" s="6"/>
      <c r="AH16" s="8"/>
    </row>
    <row r="17" spans="1:34" x14ac:dyDescent="0.25">
      <c r="A17" s="101"/>
      <c r="B17" s="102"/>
      <c r="C17" s="102"/>
      <c r="D17" s="103"/>
      <c r="E17" s="6"/>
      <c r="F17" s="95" t="s">
        <v>14</v>
      </c>
      <c r="G17" s="96"/>
      <c r="H17" s="97"/>
      <c r="I17" s="51" t="s">
        <v>16</v>
      </c>
      <c r="J17" s="6"/>
      <c r="K17" s="95" t="s">
        <v>14</v>
      </c>
      <c r="L17" s="96"/>
      <c r="M17" s="97"/>
      <c r="N17" s="51" t="s">
        <v>16</v>
      </c>
      <c r="O17" s="6"/>
      <c r="P17" s="95" t="s">
        <v>14</v>
      </c>
      <c r="Q17" s="96"/>
      <c r="R17" s="97"/>
      <c r="S17" s="51" t="s">
        <v>16</v>
      </c>
      <c r="T17" s="6"/>
      <c r="U17" s="95" t="s">
        <v>14</v>
      </c>
      <c r="V17" s="96"/>
      <c r="W17" s="97"/>
      <c r="X17" s="51" t="s">
        <v>16</v>
      </c>
      <c r="Y17" s="6"/>
      <c r="Z17" s="95" t="s">
        <v>14</v>
      </c>
      <c r="AA17" s="96"/>
      <c r="AB17" s="97"/>
      <c r="AC17" s="51" t="s">
        <v>16</v>
      </c>
      <c r="AD17" s="6"/>
      <c r="AE17" s="6"/>
      <c r="AF17" s="6"/>
      <c r="AG17" s="6"/>
      <c r="AH17" s="8"/>
    </row>
    <row r="18" spans="1:34" x14ac:dyDescent="0.25">
      <c r="A18" s="101"/>
      <c r="B18" s="102"/>
      <c r="C18" s="102"/>
      <c r="D18" s="103"/>
      <c r="E18" s="6"/>
      <c r="F18" s="1" t="s">
        <v>0</v>
      </c>
      <c r="G18" s="88" t="s">
        <v>30</v>
      </c>
      <c r="H18" s="89"/>
      <c r="I18" s="2">
        <f>D4</f>
        <v>11</v>
      </c>
      <c r="J18" s="6"/>
      <c r="K18" s="1" t="s">
        <v>0</v>
      </c>
      <c r="L18" s="88" t="s">
        <v>30</v>
      </c>
      <c r="M18" s="89"/>
      <c r="N18" s="5">
        <f>D4+I5</f>
        <v>21</v>
      </c>
      <c r="O18" s="6"/>
      <c r="P18" s="1" t="s">
        <v>0</v>
      </c>
      <c r="Q18" s="88" t="s">
        <v>30</v>
      </c>
      <c r="R18" s="89"/>
      <c r="S18" s="5">
        <f>D4+I5+N5</f>
        <v>31</v>
      </c>
      <c r="T18" s="28"/>
      <c r="U18" s="1" t="s">
        <v>0</v>
      </c>
      <c r="V18" s="88" t="s">
        <v>30</v>
      </c>
      <c r="W18" s="89"/>
      <c r="X18" s="5">
        <f>D4+I5+N5+S4</f>
        <v>42</v>
      </c>
      <c r="Y18" s="28"/>
      <c r="Z18" s="1" t="s">
        <v>0</v>
      </c>
      <c r="AA18" s="88" t="s">
        <v>30</v>
      </c>
      <c r="AB18" s="89"/>
      <c r="AC18" s="5">
        <f>D4+I5+N5+S4+X6</f>
        <v>51</v>
      </c>
      <c r="AD18" s="6"/>
      <c r="AE18" s="6"/>
      <c r="AF18" s="6"/>
      <c r="AG18" s="6"/>
      <c r="AH18" s="8"/>
    </row>
    <row r="19" spans="1:34" x14ac:dyDescent="0.25">
      <c r="A19" s="101"/>
      <c r="B19" s="102"/>
      <c r="C19" s="102"/>
      <c r="D19" s="103"/>
      <c r="E19" s="6"/>
      <c r="F19" s="1" t="s">
        <v>1</v>
      </c>
      <c r="G19" s="88" t="s">
        <v>198</v>
      </c>
      <c r="H19" s="89"/>
      <c r="I19" s="2">
        <f t="shared" ref="I19:I28" si="0">D5</f>
        <v>10</v>
      </c>
      <c r="J19" s="6"/>
      <c r="K19" s="1" t="s">
        <v>1</v>
      </c>
      <c r="L19" s="88" t="s">
        <v>198</v>
      </c>
      <c r="M19" s="89"/>
      <c r="N19" s="5">
        <f>D5+I7</f>
        <v>18</v>
      </c>
      <c r="O19" s="6"/>
      <c r="P19" s="1" t="s">
        <v>1</v>
      </c>
      <c r="Q19" s="88" t="s">
        <v>31</v>
      </c>
      <c r="R19" s="89"/>
      <c r="S19" s="5">
        <f>D9+I4+N6</f>
        <v>26</v>
      </c>
      <c r="T19" s="28"/>
      <c r="U19" s="1" t="s">
        <v>1</v>
      </c>
      <c r="V19" s="88" t="s">
        <v>31</v>
      </c>
      <c r="W19" s="89"/>
      <c r="X19" s="5">
        <f>D9+I4+N6+S7</f>
        <v>34</v>
      </c>
      <c r="Y19" s="28"/>
      <c r="Z19" s="1" t="s">
        <v>1</v>
      </c>
      <c r="AA19" s="88" t="s">
        <v>31</v>
      </c>
      <c r="AB19" s="89"/>
      <c r="AC19" s="5">
        <f>D9+I4+N6+S7+X7</f>
        <v>42</v>
      </c>
      <c r="AD19" s="6"/>
      <c r="AE19" s="6"/>
      <c r="AF19" s="6"/>
      <c r="AG19" s="6"/>
      <c r="AH19" s="8"/>
    </row>
    <row r="20" spans="1:34" x14ac:dyDescent="0.25">
      <c r="A20" s="101"/>
      <c r="B20" s="102"/>
      <c r="C20" s="102"/>
      <c r="D20" s="103"/>
      <c r="E20" s="6"/>
      <c r="F20" s="1" t="s">
        <v>2</v>
      </c>
      <c r="G20" s="88" t="s">
        <v>13</v>
      </c>
      <c r="H20" s="89"/>
      <c r="I20" s="2">
        <f t="shared" si="0"/>
        <v>9</v>
      </c>
      <c r="J20" s="6"/>
      <c r="K20" s="1" t="s">
        <v>2</v>
      </c>
      <c r="L20" s="88" t="s">
        <v>31</v>
      </c>
      <c r="M20" s="89"/>
      <c r="N20" s="5">
        <f>D9+I4</f>
        <v>17</v>
      </c>
      <c r="O20" s="6"/>
      <c r="P20" s="1" t="s">
        <v>2</v>
      </c>
      <c r="Q20" s="88" t="s">
        <v>36</v>
      </c>
      <c r="R20" s="89"/>
      <c r="S20" s="5">
        <f>D12+I8+N4</f>
        <v>21</v>
      </c>
      <c r="T20" s="28"/>
      <c r="U20" s="1" t="s">
        <v>2</v>
      </c>
      <c r="V20" s="88" t="s">
        <v>198</v>
      </c>
      <c r="W20" s="89"/>
      <c r="X20" s="5">
        <f>D5+I7+N12+S5</f>
        <v>31</v>
      </c>
      <c r="Y20" s="28"/>
      <c r="Z20" s="1" t="s">
        <v>2</v>
      </c>
      <c r="AA20" s="88" t="s">
        <v>198</v>
      </c>
      <c r="AB20" s="89"/>
      <c r="AC20" s="5">
        <f>D5+I7+N12+S5+X5</f>
        <v>41</v>
      </c>
      <c r="AD20" s="6"/>
      <c r="AE20" s="6"/>
      <c r="AF20" s="6"/>
      <c r="AG20" s="6"/>
      <c r="AH20" s="8"/>
    </row>
    <row r="21" spans="1:34" x14ac:dyDescent="0.25">
      <c r="A21" s="101"/>
      <c r="B21" s="102"/>
      <c r="C21" s="102"/>
      <c r="D21" s="103"/>
      <c r="E21" s="6"/>
      <c r="F21" s="1" t="s">
        <v>3</v>
      </c>
      <c r="G21" s="88" t="s">
        <v>29</v>
      </c>
      <c r="H21" s="89"/>
      <c r="I21" s="2">
        <f t="shared" si="0"/>
        <v>8</v>
      </c>
      <c r="J21" s="6"/>
      <c r="K21" s="85" t="s">
        <v>3</v>
      </c>
      <c r="L21" s="88" t="s">
        <v>32</v>
      </c>
      <c r="M21" s="89"/>
      <c r="N21" s="5">
        <f>D11+I6</f>
        <v>13</v>
      </c>
      <c r="O21" s="6"/>
      <c r="P21" s="1" t="s">
        <v>3</v>
      </c>
      <c r="Q21" s="88" t="s">
        <v>198</v>
      </c>
      <c r="R21" s="89"/>
      <c r="S21" s="5">
        <f>D5+I7+N12</f>
        <v>21</v>
      </c>
      <c r="T21" s="28"/>
      <c r="U21" s="1" t="s">
        <v>3</v>
      </c>
      <c r="V21" s="88" t="s">
        <v>36</v>
      </c>
      <c r="W21" s="89"/>
      <c r="X21" s="5">
        <f>D12+I8+N4+S6</f>
        <v>30</v>
      </c>
      <c r="Y21" s="28"/>
      <c r="Z21" s="1" t="s">
        <v>3</v>
      </c>
      <c r="AA21" s="88" t="s">
        <v>36</v>
      </c>
      <c r="AB21" s="89"/>
      <c r="AC21" s="5">
        <f>D12+I8+N4+S6+X10</f>
        <v>35</v>
      </c>
      <c r="AD21" s="6"/>
      <c r="AE21" s="6"/>
      <c r="AF21" s="6"/>
      <c r="AG21" s="6"/>
      <c r="AH21" s="8"/>
    </row>
    <row r="22" spans="1:34" x14ac:dyDescent="0.25">
      <c r="A22" s="101"/>
      <c r="B22" s="102"/>
      <c r="C22" s="102"/>
      <c r="D22" s="103"/>
      <c r="E22" s="6"/>
      <c r="F22" s="1" t="s">
        <v>4</v>
      </c>
      <c r="G22" s="88" t="s">
        <v>35</v>
      </c>
      <c r="H22" s="89"/>
      <c r="I22" s="2">
        <f t="shared" si="0"/>
        <v>7</v>
      </c>
      <c r="J22" s="6"/>
      <c r="K22" s="92"/>
      <c r="L22" s="88" t="s">
        <v>13</v>
      </c>
      <c r="M22" s="89"/>
      <c r="N22" s="5">
        <f>D6+I11</f>
        <v>13</v>
      </c>
      <c r="O22" s="6"/>
      <c r="P22" s="1" t="s">
        <v>4</v>
      </c>
      <c r="Q22" s="88" t="s">
        <v>35</v>
      </c>
      <c r="R22" s="89"/>
      <c r="S22" s="5">
        <f>D8+I9+N8</f>
        <v>19.5</v>
      </c>
      <c r="T22" s="28"/>
      <c r="U22" s="1" t="s">
        <v>4</v>
      </c>
      <c r="V22" s="88" t="s">
        <v>35</v>
      </c>
      <c r="W22" s="89"/>
      <c r="X22" s="5">
        <f>D8+I9+N8+S9</f>
        <v>25.5</v>
      </c>
      <c r="Y22" s="28"/>
      <c r="Z22" s="1" t="s">
        <v>4</v>
      </c>
      <c r="AA22" s="88" t="s">
        <v>29</v>
      </c>
      <c r="AB22" s="89"/>
      <c r="AC22" s="5">
        <f>D7+I12+N11+S8+X4</f>
        <v>33</v>
      </c>
      <c r="AD22" s="6"/>
      <c r="AE22" s="6"/>
      <c r="AF22" s="6"/>
      <c r="AG22" s="6"/>
      <c r="AH22" s="8"/>
    </row>
    <row r="23" spans="1:34" x14ac:dyDescent="0.25">
      <c r="A23" s="101"/>
      <c r="B23" s="102"/>
      <c r="C23" s="102"/>
      <c r="D23" s="103"/>
      <c r="E23" s="6"/>
      <c r="F23" s="1" t="s">
        <v>5</v>
      </c>
      <c r="G23" s="88" t="s">
        <v>31</v>
      </c>
      <c r="H23" s="89"/>
      <c r="I23" s="2">
        <f t="shared" si="0"/>
        <v>6</v>
      </c>
      <c r="J23" s="6"/>
      <c r="K23" s="1" t="s">
        <v>5</v>
      </c>
      <c r="L23" s="88" t="s">
        <v>35</v>
      </c>
      <c r="M23" s="89"/>
      <c r="N23" s="5">
        <f>D8+I9</f>
        <v>12.5</v>
      </c>
      <c r="O23" s="6"/>
      <c r="P23" s="1" t="s">
        <v>5</v>
      </c>
      <c r="Q23" s="88" t="s">
        <v>32</v>
      </c>
      <c r="R23" s="89"/>
      <c r="S23" s="5">
        <f>D11+I6+N10</f>
        <v>18</v>
      </c>
      <c r="T23" s="28"/>
      <c r="U23" s="1" t="s">
        <v>5</v>
      </c>
      <c r="V23" s="88" t="s">
        <v>32</v>
      </c>
      <c r="W23" s="89"/>
      <c r="X23" s="5">
        <f>D11+I6+N10+S10</f>
        <v>23</v>
      </c>
      <c r="Y23" s="28"/>
      <c r="Z23" s="1" t="s">
        <v>5</v>
      </c>
      <c r="AA23" s="88" t="s">
        <v>35</v>
      </c>
      <c r="AB23" s="89"/>
      <c r="AC23" s="5">
        <f>D8+I9+N8+S9+X11</f>
        <v>29.5</v>
      </c>
      <c r="AD23" s="6"/>
      <c r="AE23" s="6"/>
      <c r="AF23" s="6"/>
      <c r="AG23" s="6"/>
      <c r="AH23" s="8"/>
    </row>
    <row r="24" spans="1:34" x14ac:dyDescent="0.25">
      <c r="A24" s="101"/>
      <c r="B24" s="102"/>
      <c r="C24" s="102"/>
      <c r="D24" s="103"/>
      <c r="E24" s="6"/>
      <c r="F24" s="1" t="s">
        <v>6</v>
      </c>
      <c r="G24" s="88" t="s">
        <v>138</v>
      </c>
      <c r="H24" s="89"/>
      <c r="I24" s="2">
        <f t="shared" si="0"/>
        <v>5</v>
      </c>
      <c r="J24" s="6"/>
      <c r="K24" s="1" t="s">
        <v>6</v>
      </c>
      <c r="L24" s="88" t="s">
        <v>29</v>
      </c>
      <c r="M24" s="89"/>
      <c r="N24" s="5">
        <f>D7+I12</f>
        <v>11</v>
      </c>
      <c r="O24" s="6"/>
      <c r="P24" s="1" t="s">
        <v>6</v>
      </c>
      <c r="Q24" s="88" t="s">
        <v>33</v>
      </c>
      <c r="R24" s="89"/>
      <c r="S24" s="5">
        <f>D13+I10+N7</f>
        <v>15.5</v>
      </c>
      <c r="T24" s="28"/>
      <c r="U24" s="1" t="s">
        <v>6</v>
      </c>
      <c r="V24" s="88" t="s">
        <v>29</v>
      </c>
      <c r="W24" s="89"/>
      <c r="X24" s="5">
        <f>D7+I12+N11+S8</f>
        <v>22</v>
      </c>
      <c r="Y24" s="28"/>
      <c r="Z24" s="1" t="s">
        <v>6</v>
      </c>
      <c r="AA24" s="88" t="s">
        <v>32</v>
      </c>
      <c r="AB24" s="89"/>
      <c r="AC24" s="5">
        <f>D11+I6+N10+S10+X12</f>
        <v>26</v>
      </c>
      <c r="AD24" s="6"/>
      <c r="AE24" s="6"/>
      <c r="AF24" s="6"/>
      <c r="AG24" s="6"/>
      <c r="AH24" s="8"/>
    </row>
    <row r="25" spans="1:34" x14ac:dyDescent="0.25">
      <c r="A25" s="101"/>
      <c r="B25" s="102"/>
      <c r="C25" s="102"/>
      <c r="D25" s="103"/>
      <c r="E25" s="6"/>
      <c r="F25" s="1" t="s">
        <v>7</v>
      </c>
      <c r="G25" s="88" t="s">
        <v>32</v>
      </c>
      <c r="H25" s="89"/>
      <c r="I25" s="2">
        <f t="shared" si="0"/>
        <v>4</v>
      </c>
      <c r="J25" s="6"/>
      <c r="K25" s="1" t="s">
        <v>7</v>
      </c>
      <c r="L25" s="88" t="s">
        <v>36</v>
      </c>
      <c r="M25" s="89"/>
      <c r="N25" s="5">
        <f>D12+I8</f>
        <v>10</v>
      </c>
      <c r="O25" s="6"/>
      <c r="P25" s="1" t="s">
        <v>7</v>
      </c>
      <c r="Q25" s="88" t="s">
        <v>29</v>
      </c>
      <c r="R25" s="89"/>
      <c r="S25" s="5">
        <f>D7+I12+N11</f>
        <v>15</v>
      </c>
      <c r="T25" s="28"/>
      <c r="U25" s="1" t="s">
        <v>7</v>
      </c>
      <c r="V25" s="88" t="s">
        <v>33</v>
      </c>
      <c r="W25" s="89"/>
      <c r="X25" s="5">
        <f>D13+I10+N7+S11</f>
        <v>19.5</v>
      </c>
      <c r="Y25" s="28"/>
      <c r="Z25" s="1" t="s">
        <v>7</v>
      </c>
      <c r="AA25" s="88" t="s">
        <v>33</v>
      </c>
      <c r="AB25" s="89"/>
      <c r="AC25" s="5">
        <f>D13+I10+N7+S11+X9</f>
        <v>25.5</v>
      </c>
      <c r="AD25" s="6"/>
      <c r="AE25" s="6"/>
      <c r="AF25" s="6"/>
      <c r="AG25" s="6"/>
      <c r="AH25" s="8"/>
    </row>
    <row r="26" spans="1:34" x14ac:dyDescent="0.25">
      <c r="A26" s="101"/>
      <c r="B26" s="102"/>
      <c r="C26" s="102"/>
      <c r="D26" s="103"/>
      <c r="E26" s="6"/>
      <c r="F26" s="1" t="s">
        <v>8</v>
      </c>
      <c r="G26" s="88" t="s">
        <v>36</v>
      </c>
      <c r="H26" s="89"/>
      <c r="I26" s="2">
        <f t="shared" si="0"/>
        <v>3</v>
      </c>
      <c r="J26" s="6"/>
      <c r="K26" s="1" t="s">
        <v>8</v>
      </c>
      <c r="L26" s="88" t="s">
        <v>33</v>
      </c>
      <c r="M26" s="89"/>
      <c r="N26" s="5">
        <f>D13+I10</f>
        <v>7.5</v>
      </c>
      <c r="O26" s="6"/>
      <c r="P26" s="1" t="s">
        <v>8</v>
      </c>
      <c r="Q26" s="88" t="s">
        <v>13</v>
      </c>
      <c r="R26" s="89"/>
      <c r="S26" s="5">
        <f>D6+I11+N14</f>
        <v>14</v>
      </c>
      <c r="T26" s="28"/>
      <c r="U26" s="1" t="s">
        <v>8</v>
      </c>
      <c r="V26" s="88" t="s">
        <v>13</v>
      </c>
      <c r="W26" s="89"/>
      <c r="X26" s="5">
        <f>D6+I11+N14+S14</f>
        <v>15</v>
      </c>
      <c r="Y26" s="28"/>
      <c r="Z26" s="1" t="s">
        <v>8</v>
      </c>
      <c r="AA26" s="88" t="s">
        <v>13</v>
      </c>
      <c r="AB26" s="89"/>
      <c r="AC26" s="5">
        <f>D6+I11+N14+S14+X13</f>
        <v>17</v>
      </c>
      <c r="AD26" s="6"/>
      <c r="AE26" s="6"/>
      <c r="AF26" s="6"/>
      <c r="AG26" s="6"/>
      <c r="AH26" s="8"/>
    </row>
    <row r="27" spans="1:34" x14ac:dyDescent="0.25">
      <c r="A27" s="101"/>
      <c r="B27" s="102"/>
      <c r="C27" s="102"/>
      <c r="D27" s="103"/>
      <c r="E27" s="6"/>
      <c r="F27" s="1" t="s">
        <v>9</v>
      </c>
      <c r="G27" s="88" t="s">
        <v>33</v>
      </c>
      <c r="H27" s="89"/>
      <c r="I27" s="2">
        <f t="shared" si="0"/>
        <v>2</v>
      </c>
      <c r="J27" s="6"/>
      <c r="K27" s="1" t="s">
        <v>9</v>
      </c>
      <c r="L27" s="88" t="s">
        <v>138</v>
      </c>
      <c r="M27" s="89"/>
      <c r="N27" s="5">
        <f>D10+I14</f>
        <v>5</v>
      </c>
      <c r="O27" s="6"/>
      <c r="P27" s="1" t="s">
        <v>9</v>
      </c>
      <c r="Q27" s="88" t="s">
        <v>46</v>
      </c>
      <c r="R27" s="89"/>
      <c r="S27" s="37">
        <f>D14+I13+N9</f>
        <v>9</v>
      </c>
      <c r="T27" s="28"/>
      <c r="U27" s="1" t="s">
        <v>9</v>
      </c>
      <c r="V27" s="88" t="s">
        <v>46</v>
      </c>
      <c r="W27" s="89"/>
      <c r="X27" s="5">
        <f>D14+I13+N9+S12</f>
        <v>12</v>
      </c>
      <c r="Y27" s="28"/>
      <c r="Z27" s="1" t="s">
        <v>9</v>
      </c>
      <c r="AA27" s="88" t="s">
        <v>138</v>
      </c>
      <c r="AB27" s="89"/>
      <c r="AC27" s="5">
        <f>D10+I14+N13+S13+X8</f>
        <v>16</v>
      </c>
      <c r="AD27" s="6"/>
      <c r="AE27" s="6"/>
      <c r="AF27" s="6"/>
      <c r="AG27" s="6"/>
      <c r="AH27" s="8"/>
    </row>
    <row r="28" spans="1:34" ht="15.75" thickBot="1" x14ac:dyDescent="0.3">
      <c r="A28" s="104"/>
      <c r="B28" s="105"/>
      <c r="C28" s="105"/>
      <c r="D28" s="106"/>
      <c r="E28" s="11"/>
      <c r="F28" s="16" t="s">
        <v>10</v>
      </c>
      <c r="G28" s="90" t="s">
        <v>46</v>
      </c>
      <c r="H28" s="91"/>
      <c r="I28" s="17">
        <f t="shared" si="0"/>
        <v>1</v>
      </c>
      <c r="J28" s="11"/>
      <c r="K28" s="16" t="s">
        <v>10</v>
      </c>
      <c r="L28" s="90" t="s">
        <v>46</v>
      </c>
      <c r="M28" s="91"/>
      <c r="N28" s="7">
        <f>D14+I13</f>
        <v>3</v>
      </c>
      <c r="O28" s="11"/>
      <c r="P28" s="16" t="s">
        <v>10</v>
      </c>
      <c r="Q28" s="90" t="s">
        <v>138</v>
      </c>
      <c r="R28" s="91"/>
      <c r="S28" s="7">
        <f>D10+I14+N13</f>
        <v>7</v>
      </c>
      <c r="T28" s="30"/>
      <c r="U28" s="16" t="s">
        <v>10</v>
      </c>
      <c r="V28" s="90" t="s">
        <v>138</v>
      </c>
      <c r="W28" s="91"/>
      <c r="X28" s="7">
        <f>D10+I14+N13+S13</f>
        <v>9</v>
      </c>
      <c r="Y28" s="30"/>
      <c r="Z28" s="16" t="s">
        <v>10</v>
      </c>
      <c r="AA28" s="90" t="s">
        <v>46</v>
      </c>
      <c r="AB28" s="91"/>
      <c r="AC28" s="7">
        <f>D14+I13+N9+S12+X14</f>
        <v>13</v>
      </c>
      <c r="AD28" s="11"/>
      <c r="AE28" s="11"/>
      <c r="AF28" s="11"/>
      <c r="AG28" s="11"/>
      <c r="AH28" s="43"/>
    </row>
    <row r="32" spans="1:34" x14ac:dyDescent="0.25">
      <c r="G32" s="19"/>
    </row>
    <row r="33" spans="7:7" x14ac:dyDescent="0.25">
      <c r="G33" s="19"/>
    </row>
    <row r="34" spans="7:7" x14ac:dyDescent="0.25">
      <c r="G34" s="19"/>
    </row>
    <row r="35" spans="7:7" x14ac:dyDescent="0.25">
      <c r="G35" s="19"/>
    </row>
    <row r="36" spans="7:7" x14ac:dyDescent="0.25">
      <c r="G36" s="19"/>
    </row>
    <row r="37" spans="7:7" x14ac:dyDescent="0.25">
      <c r="G37" s="19"/>
    </row>
    <row r="38" spans="7:7" x14ac:dyDescent="0.25">
      <c r="G38" s="19"/>
    </row>
  </sheetData>
  <mergeCells count="83">
    <mergeCell ref="A1:AH1"/>
    <mergeCell ref="A2:D2"/>
    <mergeCell ref="F2:I2"/>
    <mergeCell ref="K2:N2"/>
    <mergeCell ref="P2:S2"/>
    <mergeCell ref="U2:X2"/>
    <mergeCell ref="Z2:AC2"/>
    <mergeCell ref="AE2:AG2"/>
    <mergeCell ref="AE3:AF3"/>
    <mergeCell ref="A16:D28"/>
    <mergeCell ref="F16:I16"/>
    <mergeCell ref="K16:N16"/>
    <mergeCell ref="P16:S16"/>
    <mergeCell ref="U16:X16"/>
    <mergeCell ref="Z16:AC16"/>
    <mergeCell ref="F17:H17"/>
    <mergeCell ref="K17:M17"/>
    <mergeCell ref="A3:B3"/>
    <mergeCell ref="F3:G3"/>
    <mergeCell ref="K3:L3"/>
    <mergeCell ref="P3:Q3"/>
    <mergeCell ref="U3:V3"/>
    <mergeCell ref="Z3:AA3"/>
    <mergeCell ref="P17:R17"/>
    <mergeCell ref="U17:W17"/>
    <mergeCell ref="Z17:AB17"/>
    <mergeCell ref="G18:H18"/>
    <mergeCell ref="L18:M18"/>
    <mergeCell ref="Q18:R18"/>
    <mergeCell ref="V18:W18"/>
    <mergeCell ref="AA18:AB18"/>
    <mergeCell ref="G19:H19"/>
    <mergeCell ref="L19:M19"/>
    <mergeCell ref="Q19:R19"/>
    <mergeCell ref="V19:W19"/>
    <mergeCell ref="AA19:AB19"/>
    <mergeCell ref="AA20:AB20"/>
    <mergeCell ref="G21:H21"/>
    <mergeCell ref="L21:M21"/>
    <mergeCell ref="Q21:R21"/>
    <mergeCell ref="V21:W21"/>
    <mergeCell ref="AA21:AB21"/>
    <mergeCell ref="G20:H20"/>
    <mergeCell ref="L20:M20"/>
    <mergeCell ref="Q20:R20"/>
    <mergeCell ref="V20:W20"/>
    <mergeCell ref="V24:W24"/>
    <mergeCell ref="AA24:AB24"/>
    <mergeCell ref="G22:H22"/>
    <mergeCell ref="L22:M22"/>
    <mergeCell ref="Q22:R22"/>
    <mergeCell ref="V22:W22"/>
    <mergeCell ref="AA22:AB22"/>
    <mergeCell ref="G23:H23"/>
    <mergeCell ref="L23:M23"/>
    <mergeCell ref="Q23:R23"/>
    <mergeCell ref="V23:W23"/>
    <mergeCell ref="V27:W27"/>
    <mergeCell ref="AA27:AB27"/>
    <mergeCell ref="G28:H28"/>
    <mergeCell ref="L28:M28"/>
    <mergeCell ref="Q28:R28"/>
    <mergeCell ref="V28:W28"/>
    <mergeCell ref="AA28:AB28"/>
    <mergeCell ref="G27:H27"/>
    <mergeCell ref="L27:M27"/>
    <mergeCell ref="Q27:R27"/>
    <mergeCell ref="AA26:AB26"/>
    <mergeCell ref="F9:F10"/>
    <mergeCell ref="G26:H26"/>
    <mergeCell ref="L26:M26"/>
    <mergeCell ref="Q26:R26"/>
    <mergeCell ref="K21:K22"/>
    <mergeCell ref="V26:W26"/>
    <mergeCell ref="G25:H25"/>
    <mergeCell ref="L25:M25"/>
    <mergeCell ref="Q25:R25"/>
    <mergeCell ref="V25:W25"/>
    <mergeCell ref="AA25:AB25"/>
    <mergeCell ref="AA23:AB23"/>
    <mergeCell ref="G24:H24"/>
    <mergeCell ref="L24:M24"/>
    <mergeCell ref="Q24:R24"/>
  </mergeCells>
  <phoneticPr fontId="1" type="noConversion"/>
  <pageMargins left="0.7" right="0.7" top="0.75" bottom="0.75" header="0.3" footer="0.3"/>
  <pageSetup paperSize="8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8984-DD1E-4693-B160-FD6DC1B4EE6E}">
  <sheetPr>
    <tabColor theme="0" tint="-0.34998626667073579"/>
  </sheetPr>
  <dimension ref="A1:AG27"/>
  <sheetViews>
    <sheetView topLeftCell="A2" zoomScale="70" zoomScaleNormal="70" workbookViewId="0">
      <selection activeCell="O11" sqref="O11"/>
    </sheetView>
  </sheetViews>
  <sheetFormatPr defaultRowHeight="15" x14ac:dyDescent="0.25"/>
  <cols>
    <col min="2" max="2" width="17.5703125" bestFit="1" customWidth="1"/>
    <col min="7" max="7" width="17.5703125" bestFit="1" customWidth="1"/>
    <col min="12" max="12" width="17.5703125" bestFit="1" customWidth="1"/>
    <col min="17" max="17" width="17.5703125" bestFit="1" customWidth="1"/>
    <col min="22" max="22" width="17.5703125" bestFit="1" customWidth="1"/>
    <col min="27" max="27" width="17.5703125" bestFit="1" customWidth="1"/>
  </cols>
  <sheetData>
    <row r="1" spans="1:33" ht="31.5" x14ac:dyDescent="0.5">
      <c r="A1" s="112" t="s">
        <v>278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72"/>
      <c r="AE1" s="72"/>
      <c r="AF1" s="72"/>
      <c r="AG1" s="72"/>
    </row>
    <row r="2" spans="1:33" ht="81.75" customHeight="1" x14ac:dyDescent="0.25">
      <c r="A2" s="118" t="s">
        <v>279</v>
      </c>
      <c r="B2" s="94"/>
      <c r="C2" s="94"/>
      <c r="D2" s="94"/>
      <c r="E2" s="10"/>
      <c r="F2" s="93" t="s">
        <v>280</v>
      </c>
      <c r="G2" s="94"/>
      <c r="H2" s="94"/>
      <c r="I2" s="94"/>
      <c r="J2" s="10"/>
      <c r="K2" s="93" t="s">
        <v>281</v>
      </c>
      <c r="L2" s="94"/>
      <c r="M2" s="94"/>
      <c r="N2" s="94"/>
      <c r="O2" s="10"/>
      <c r="P2" s="93" t="s">
        <v>260</v>
      </c>
      <c r="Q2" s="94"/>
      <c r="R2" s="94"/>
      <c r="S2" s="94"/>
      <c r="T2" s="10"/>
      <c r="U2" s="93" t="s">
        <v>282</v>
      </c>
      <c r="V2" s="94"/>
      <c r="W2" s="94"/>
      <c r="X2" s="94"/>
      <c r="Y2" s="10"/>
      <c r="Z2" s="94" t="s">
        <v>18</v>
      </c>
      <c r="AA2" s="94"/>
      <c r="AB2" s="94"/>
      <c r="AC2" s="73"/>
      <c r="AD2" s="6"/>
    </row>
    <row r="3" spans="1:33" x14ac:dyDescent="0.25">
      <c r="A3" s="107" t="s">
        <v>14</v>
      </c>
      <c r="B3" s="108"/>
      <c r="C3" s="55" t="s">
        <v>15</v>
      </c>
      <c r="D3" s="55" t="s">
        <v>16</v>
      </c>
      <c r="E3" s="6"/>
      <c r="F3" s="94" t="s">
        <v>14</v>
      </c>
      <c r="G3" s="94"/>
      <c r="H3" s="55" t="s">
        <v>15</v>
      </c>
      <c r="I3" s="55" t="s">
        <v>16</v>
      </c>
      <c r="J3" s="6"/>
      <c r="K3" s="94" t="s">
        <v>14</v>
      </c>
      <c r="L3" s="94"/>
      <c r="M3" s="55" t="s">
        <v>15</v>
      </c>
      <c r="N3" s="55" t="s">
        <v>16</v>
      </c>
      <c r="O3" s="6"/>
      <c r="P3" s="94" t="s">
        <v>14</v>
      </c>
      <c r="Q3" s="94"/>
      <c r="R3" s="55" t="s">
        <v>87</v>
      </c>
      <c r="S3" s="55" t="s">
        <v>16</v>
      </c>
      <c r="T3" s="6"/>
      <c r="U3" s="94" t="s">
        <v>14</v>
      </c>
      <c r="V3" s="94"/>
      <c r="W3" s="55" t="s">
        <v>15</v>
      </c>
      <c r="X3" s="55" t="s">
        <v>16</v>
      </c>
      <c r="Y3" s="6"/>
      <c r="Z3" s="94" t="s">
        <v>14</v>
      </c>
      <c r="AA3" s="94"/>
      <c r="AB3" s="55" t="s">
        <v>16</v>
      </c>
      <c r="AC3" s="74"/>
      <c r="AD3" s="6"/>
    </row>
    <row r="4" spans="1:33" x14ac:dyDescent="0.25">
      <c r="A4" s="9" t="s">
        <v>0</v>
      </c>
      <c r="B4" s="25" t="s">
        <v>198</v>
      </c>
      <c r="C4" s="4">
        <v>12.32</v>
      </c>
      <c r="D4" s="2">
        <v>10</v>
      </c>
      <c r="E4" s="10"/>
      <c r="F4" s="1" t="s">
        <v>0</v>
      </c>
      <c r="G4" s="25" t="s">
        <v>30</v>
      </c>
      <c r="H4" s="4">
        <v>12.66</v>
      </c>
      <c r="I4" s="2">
        <v>10</v>
      </c>
      <c r="J4" s="10"/>
      <c r="K4" s="1" t="s">
        <v>0</v>
      </c>
      <c r="L4" s="3" t="s">
        <v>31</v>
      </c>
      <c r="M4" s="4">
        <v>21.56</v>
      </c>
      <c r="N4" s="2">
        <v>10</v>
      </c>
      <c r="O4" s="10"/>
      <c r="P4" s="1" t="s">
        <v>0</v>
      </c>
      <c r="Q4" s="25" t="s">
        <v>32</v>
      </c>
      <c r="R4" s="4" t="s">
        <v>261</v>
      </c>
      <c r="S4" s="2">
        <v>10</v>
      </c>
      <c r="T4" s="10"/>
      <c r="U4" s="1" t="s">
        <v>0</v>
      </c>
      <c r="V4" s="25" t="s">
        <v>30</v>
      </c>
      <c r="W4" s="4" t="s">
        <v>270</v>
      </c>
      <c r="X4" s="2">
        <v>10</v>
      </c>
      <c r="Y4" s="10"/>
      <c r="Z4" s="1" t="s">
        <v>0</v>
      </c>
      <c r="AA4" s="3" t="s">
        <v>31</v>
      </c>
      <c r="AB4" s="2">
        <v>42</v>
      </c>
      <c r="AC4" s="75"/>
      <c r="AD4" s="6"/>
    </row>
    <row r="5" spans="1:33" x14ac:dyDescent="0.25">
      <c r="A5" s="9" t="s">
        <v>1</v>
      </c>
      <c r="B5" s="25" t="s">
        <v>36</v>
      </c>
      <c r="C5" s="4">
        <v>12.56</v>
      </c>
      <c r="D5" s="2">
        <v>9</v>
      </c>
      <c r="E5" s="10"/>
      <c r="F5" s="1" t="s">
        <v>1</v>
      </c>
      <c r="G5" s="3" t="s">
        <v>31</v>
      </c>
      <c r="H5" s="4">
        <v>13.46</v>
      </c>
      <c r="I5" s="2">
        <v>9</v>
      </c>
      <c r="J5" s="10"/>
      <c r="K5" s="1" t="s">
        <v>1</v>
      </c>
      <c r="L5" s="25" t="s">
        <v>198</v>
      </c>
      <c r="M5" s="4">
        <v>23.5</v>
      </c>
      <c r="N5" s="2">
        <v>9</v>
      </c>
      <c r="O5" s="10"/>
      <c r="P5" s="1" t="s">
        <v>1</v>
      </c>
      <c r="Q5" s="3" t="s">
        <v>31</v>
      </c>
      <c r="R5" s="4" t="s">
        <v>262</v>
      </c>
      <c r="S5" s="2">
        <v>9</v>
      </c>
      <c r="T5" s="10"/>
      <c r="U5" s="1" t="s">
        <v>1</v>
      </c>
      <c r="V5" s="3" t="s">
        <v>33</v>
      </c>
      <c r="W5" s="4" t="s">
        <v>271</v>
      </c>
      <c r="X5" s="2">
        <v>9</v>
      </c>
      <c r="Y5" s="10"/>
      <c r="Z5" s="1" t="s">
        <v>1</v>
      </c>
      <c r="AA5" s="25" t="s">
        <v>198</v>
      </c>
      <c r="AB5" s="2">
        <v>37.5</v>
      </c>
      <c r="AC5" s="75"/>
      <c r="AD5" s="6"/>
    </row>
    <row r="6" spans="1:33" x14ac:dyDescent="0.25">
      <c r="A6" s="9" t="s">
        <v>2</v>
      </c>
      <c r="B6" s="3" t="s">
        <v>33</v>
      </c>
      <c r="C6" s="4">
        <v>12.59</v>
      </c>
      <c r="D6" s="2">
        <v>8</v>
      </c>
      <c r="E6" s="10"/>
      <c r="F6" s="1" t="s">
        <v>2</v>
      </c>
      <c r="G6" s="25" t="s">
        <v>198</v>
      </c>
      <c r="H6" s="4">
        <v>13.65</v>
      </c>
      <c r="I6" s="2">
        <v>8</v>
      </c>
      <c r="J6" s="10"/>
      <c r="K6" s="1" t="s">
        <v>2</v>
      </c>
      <c r="L6" s="25" t="s">
        <v>30</v>
      </c>
      <c r="M6" s="4">
        <v>24.25</v>
      </c>
      <c r="N6" s="2">
        <v>8</v>
      </c>
      <c r="O6" s="10"/>
      <c r="P6" s="1" t="s">
        <v>2</v>
      </c>
      <c r="Q6" s="3" t="s">
        <v>33</v>
      </c>
      <c r="R6" s="4" t="s">
        <v>263</v>
      </c>
      <c r="S6" s="2">
        <v>8</v>
      </c>
      <c r="T6" s="10"/>
      <c r="U6" s="1" t="s">
        <v>2</v>
      </c>
      <c r="V6" s="3" t="s">
        <v>31</v>
      </c>
      <c r="W6" s="4" t="s">
        <v>272</v>
      </c>
      <c r="X6" s="2">
        <v>8</v>
      </c>
      <c r="Y6" s="10"/>
      <c r="Z6" s="1" t="s">
        <v>2</v>
      </c>
      <c r="AA6" s="25" t="s">
        <v>30</v>
      </c>
      <c r="AB6" s="2">
        <v>36.5</v>
      </c>
      <c r="AC6" s="75"/>
      <c r="AD6" s="6"/>
    </row>
    <row r="7" spans="1:33" x14ac:dyDescent="0.25">
      <c r="A7" s="9" t="s">
        <v>3</v>
      </c>
      <c r="B7" s="25" t="s">
        <v>32</v>
      </c>
      <c r="C7" s="4">
        <v>13.5</v>
      </c>
      <c r="D7" s="2">
        <v>7</v>
      </c>
      <c r="E7" s="10"/>
      <c r="F7" s="1" t="s">
        <v>3</v>
      </c>
      <c r="G7" s="25" t="s">
        <v>32</v>
      </c>
      <c r="H7" s="4">
        <v>16.059999999999999</v>
      </c>
      <c r="I7" s="2">
        <v>7</v>
      </c>
      <c r="J7" s="10"/>
      <c r="K7" s="1" t="s">
        <v>3</v>
      </c>
      <c r="L7" s="25" t="s">
        <v>29</v>
      </c>
      <c r="M7" s="4">
        <v>26.09</v>
      </c>
      <c r="N7" s="2">
        <v>7</v>
      </c>
      <c r="O7" s="10"/>
      <c r="P7" s="1" t="s">
        <v>3</v>
      </c>
      <c r="Q7" s="25" t="s">
        <v>36</v>
      </c>
      <c r="R7" s="4" t="s">
        <v>264</v>
      </c>
      <c r="S7" s="2">
        <v>7</v>
      </c>
      <c r="T7" s="10"/>
      <c r="U7" s="1" t="s">
        <v>3</v>
      </c>
      <c r="V7" s="25" t="s">
        <v>36</v>
      </c>
      <c r="W7" s="4" t="s">
        <v>273</v>
      </c>
      <c r="X7" s="2">
        <v>7</v>
      </c>
      <c r="Y7" s="10"/>
      <c r="Z7" s="1" t="s">
        <v>3</v>
      </c>
      <c r="AA7" s="3" t="s">
        <v>33</v>
      </c>
      <c r="AB7" s="2">
        <v>34</v>
      </c>
      <c r="AC7" s="75"/>
      <c r="AD7" s="6"/>
    </row>
    <row r="8" spans="1:33" x14ac:dyDescent="0.25">
      <c r="A8" s="9" t="s">
        <v>4</v>
      </c>
      <c r="B8" s="3" t="s">
        <v>31</v>
      </c>
      <c r="C8" s="4">
        <v>13.9</v>
      </c>
      <c r="D8" s="2">
        <v>6</v>
      </c>
      <c r="E8" s="10"/>
      <c r="F8" s="1" t="s">
        <v>4</v>
      </c>
      <c r="G8" s="3" t="s">
        <v>33</v>
      </c>
      <c r="H8" s="4">
        <v>22.35</v>
      </c>
      <c r="I8" s="2">
        <v>6</v>
      </c>
      <c r="J8" s="10"/>
      <c r="K8" s="1" t="s">
        <v>4</v>
      </c>
      <c r="L8" s="25" t="s">
        <v>32</v>
      </c>
      <c r="M8" s="4">
        <v>28</v>
      </c>
      <c r="N8" s="2">
        <v>6</v>
      </c>
      <c r="O8" s="10"/>
      <c r="P8" s="85" t="s">
        <v>4</v>
      </c>
      <c r="Q8" s="25" t="s">
        <v>198</v>
      </c>
      <c r="R8" s="4" t="s">
        <v>206</v>
      </c>
      <c r="S8" s="2">
        <v>5.5</v>
      </c>
      <c r="T8" s="10"/>
      <c r="U8" s="1" t="s">
        <v>4</v>
      </c>
      <c r="V8" s="25" t="s">
        <v>29</v>
      </c>
      <c r="W8" s="4" t="s">
        <v>274</v>
      </c>
      <c r="X8" s="2">
        <v>6</v>
      </c>
      <c r="Y8" s="10"/>
      <c r="Z8" s="1" t="s">
        <v>4</v>
      </c>
      <c r="AA8" s="25" t="s">
        <v>32</v>
      </c>
      <c r="AB8" s="2">
        <v>30</v>
      </c>
      <c r="AC8" s="75"/>
      <c r="AD8" s="6"/>
    </row>
    <row r="9" spans="1:33" x14ac:dyDescent="0.25">
      <c r="A9" s="9" t="s">
        <v>5</v>
      </c>
      <c r="B9" s="25" t="s">
        <v>30</v>
      </c>
      <c r="C9" s="4">
        <v>16</v>
      </c>
      <c r="D9" s="2">
        <v>5</v>
      </c>
      <c r="E9" s="10"/>
      <c r="F9" s="1" t="s">
        <v>5</v>
      </c>
      <c r="G9" s="25" t="s">
        <v>46</v>
      </c>
      <c r="H9" s="4">
        <v>31.91</v>
      </c>
      <c r="I9" s="2">
        <v>5</v>
      </c>
      <c r="J9" s="10"/>
      <c r="K9" s="1" t="s">
        <v>5</v>
      </c>
      <c r="L9" s="25" t="s">
        <v>46</v>
      </c>
      <c r="M9" s="4">
        <v>28.18</v>
      </c>
      <c r="N9" s="2">
        <v>5</v>
      </c>
      <c r="O9" s="10"/>
      <c r="P9" s="92"/>
      <c r="Q9" s="25" t="s">
        <v>46</v>
      </c>
      <c r="R9" s="4" t="s">
        <v>206</v>
      </c>
      <c r="S9" s="2">
        <v>5.5</v>
      </c>
      <c r="T9" s="10"/>
      <c r="U9" s="1" t="s">
        <v>5</v>
      </c>
      <c r="V9" s="25" t="s">
        <v>198</v>
      </c>
      <c r="W9" s="4" t="s">
        <v>275</v>
      </c>
      <c r="X9" s="2">
        <v>5</v>
      </c>
      <c r="Y9" s="10"/>
      <c r="Z9" s="1" t="s">
        <v>5</v>
      </c>
      <c r="AA9" s="25" t="s">
        <v>36</v>
      </c>
      <c r="AB9" s="2">
        <v>29</v>
      </c>
      <c r="AC9" s="75"/>
      <c r="AD9" s="6"/>
    </row>
    <row r="10" spans="1:33" x14ac:dyDescent="0.25">
      <c r="A10" s="9" t="s">
        <v>6</v>
      </c>
      <c r="B10" s="25" t="s">
        <v>35</v>
      </c>
      <c r="C10" s="4">
        <v>16.13</v>
      </c>
      <c r="D10" s="2">
        <v>4</v>
      </c>
      <c r="E10" s="10"/>
      <c r="F10" s="1" t="s">
        <v>6</v>
      </c>
      <c r="G10" s="25" t="s">
        <v>36</v>
      </c>
      <c r="H10" s="4" t="s">
        <v>266</v>
      </c>
      <c r="I10" s="2">
        <v>4</v>
      </c>
      <c r="J10" s="10"/>
      <c r="K10" s="1" t="s">
        <v>6</v>
      </c>
      <c r="L10" s="25" t="s">
        <v>35</v>
      </c>
      <c r="M10" s="4">
        <v>28.43</v>
      </c>
      <c r="N10" s="2">
        <v>4</v>
      </c>
      <c r="O10" s="10"/>
      <c r="P10" s="85" t="s">
        <v>6</v>
      </c>
      <c r="Q10" s="25" t="s">
        <v>30</v>
      </c>
      <c r="R10" s="4" t="s">
        <v>207</v>
      </c>
      <c r="S10" s="2">
        <v>3.5</v>
      </c>
      <c r="T10" s="10"/>
      <c r="U10" s="1" t="s">
        <v>6</v>
      </c>
      <c r="V10" s="25" t="s">
        <v>46</v>
      </c>
      <c r="W10" s="4" t="s">
        <v>276</v>
      </c>
      <c r="X10" s="2">
        <v>4</v>
      </c>
      <c r="Y10" s="10"/>
      <c r="Z10" s="1" t="s">
        <v>6</v>
      </c>
      <c r="AA10" s="25" t="s">
        <v>46</v>
      </c>
      <c r="AB10" s="2">
        <v>22.5</v>
      </c>
      <c r="AC10" s="75"/>
      <c r="AD10" s="6"/>
    </row>
    <row r="11" spans="1:33" x14ac:dyDescent="0.25">
      <c r="A11" s="9" t="s">
        <v>7</v>
      </c>
      <c r="B11" s="25" t="s">
        <v>46</v>
      </c>
      <c r="C11" s="4">
        <v>16.71</v>
      </c>
      <c r="D11" s="2">
        <v>3</v>
      </c>
      <c r="E11" s="10"/>
      <c r="F11" s="1" t="s">
        <v>7</v>
      </c>
      <c r="G11" s="25" t="s">
        <v>13</v>
      </c>
      <c r="H11" s="4" t="s">
        <v>267</v>
      </c>
      <c r="I11" s="2">
        <v>3</v>
      </c>
      <c r="J11" s="10"/>
      <c r="K11" s="1" t="s">
        <v>7</v>
      </c>
      <c r="L11" s="3" t="s">
        <v>33</v>
      </c>
      <c r="M11" s="4">
        <v>28.46</v>
      </c>
      <c r="N11" s="2">
        <v>3</v>
      </c>
      <c r="O11" s="10"/>
      <c r="P11" s="92"/>
      <c r="Q11" s="25" t="s">
        <v>35</v>
      </c>
      <c r="R11" s="4" t="s">
        <v>207</v>
      </c>
      <c r="S11" s="2">
        <v>3.5</v>
      </c>
      <c r="T11" s="10"/>
      <c r="U11" s="1" t="s">
        <v>7</v>
      </c>
      <c r="V11" s="25" t="s">
        <v>35</v>
      </c>
      <c r="W11" s="4" t="s">
        <v>277</v>
      </c>
      <c r="X11" s="2">
        <v>3</v>
      </c>
      <c r="Y11" s="10"/>
      <c r="Z11" s="1" t="s">
        <v>7</v>
      </c>
      <c r="AA11" s="25" t="s">
        <v>35</v>
      </c>
      <c r="AB11" s="2">
        <v>16.5</v>
      </c>
      <c r="AC11" s="75"/>
      <c r="AD11" s="6"/>
    </row>
    <row r="12" spans="1:33" x14ac:dyDescent="0.25">
      <c r="A12" s="9" t="s">
        <v>8</v>
      </c>
      <c r="B12" s="25" t="s">
        <v>13</v>
      </c>
      <c r="C12" s="4" t="s">
        <v>265</v>
      </c>
      <c r="D12" s="2">
        <v>2</v>
      </c>
      <c r="E12" s="10"/>
      <c r="F12" s="54" t="s">
        <v>8</v>
      </c>
      <c r="G12" s="25" t="s">
        <v>35</v>
      </c>
      <c r="H12" s="62" t="s">
        <v>268</v>
      </c>
      <c r="I12" s="2">
        <v>2</v>
      </c>
      <c r="J12" s="10"/>
      <c r="K12" s="54" t="s">
        <v>8</v>
      </c>
      <c r="L12" s="25" t="s">
        <v>36</v>
      </c>
      <c r="M12" s="57">
        <v>32.56</v>
      </c>
      <c r="N12" s="2">
        <v>2</v>
      </c>
      <c r="O12" s="10"/>
      <c r="P12" s="54" t="s">
        <v>8</v>
      </c>
      <c r="Q12" s="25" t="s">
        <v>29</v>
      </c>
      <c r="R12" s="57" t="s">
        <v>94</v>
      </c>
      <c r="S12" s="2">
        <v>2</v>
      </c>
      <c r="T12" s="10"/>
      <c r="U12" s="1" t="s">
        <v>8</v>
      </c>
      <c r="V12" s="25" t="s">
        <v>32</v>
      </c>
      <c r="W12" s="4" t="s">
        <v>83</v>
      </c>
      <c r="X12" s="2">
        <v>0</v>
      </c>
      <c r="Y12" s="10"/>
      <c r="Z12" s="1" t="s">
        <v>8</v>
      </c>
      <c r="AA12" s="25" t="s">
        <v>29</v>
      </c>
      <c r="AB12" s="2">
        <v>16</v>
      </c>
      <c r="AC12" s="75"/>
      <c r="AD12" s="6"/>
    </row>
    <row r="13" spans="1:33" x14ac:dyDescent="0.25">
      <c r="A13" s="9" t="s">
        <v>9</v>
      </c>
      <c r="B13" s="25" t="s">
        <v>29</v>
      </c>
      <c r="C13" s="4" t="s">
        <v>83</v>
      </c>
      <c r="D13" s="2">
        <v>0</v>
      </c>
      <c r="E13" s="10"/>
      <c r="F13" s="1" t="s">
        <v>9</v>
      </c>
      <c r="G13" s="25" t="s">
        <v>29</v>
      </c>
      <c r="H13" s="26" t="s">
        <v>269</v>
      </c>
      <c r="I13" s="2">
        <v>1</v>
      </c>
      <c r="J13" s="10"/>
      <c r="K13" s="1" t="s">
        <v>9</v>
      </c>
      <c r="L13" s="25" t="s">
        <v>13</v>
      </c>
      <c r="M13" s="52">
        <v>42.66</v>
      </c>
      <c r="N13" s="2">
        <v>1</v>
      </c>
      <c r="O13" s="10"/>
      <c r="P13" s="1" t="s">
        <v>9</v>
      </c>
      <c r="Q13" s="25" t="s">
        <v>13</v>
      </c>
      <c r="R13" s="4" t="s">
        <v>83</v>
      </c>
      <c r="S13" s="2">
        <v>0</v>
      </c>
      <c r="T13" s="10"/>
      <c r="U13" s="1" t="s">
        <v>9</v>
      </c>
      <c r="V13" s="25" t="s">
        <v>13</v>
      </c>
      <c r="W13" s="4" t="s">
        <v>83</v>
      </c>
      <c r="X13" s="2">
        <v>0</v>
      </c>
      <c r="Y13" s="10"/>
      <c r="Z13" s="1" t="s">
        <v>9</v>
      </c>
      <c r="AA13" s="25" t="s">
        <v>13</v>
      </c>
      <c r="AB13" s="2">
        <v>6</v>
      </c>
      <c r="AC13" s="75"/>
      <c r="AD13" s="6"/>
    </row>
    <row r="14" spans="1:33" x14ac:dyDescent="0.25">
      <c r="A14" s="76"/>
      <c r="B14" s="6"/>
      <c r="C14" s="60"/>
      <c r="D14" s="61"/>
      <c r="E14" s="10"/>
      <c r="F14" s="59"/>
      <c r="G14" s="65"/>
      <c r="H14" s="63"/>
      <c r="I14" s="61"/>
      <c r="J14" s="10"/>
      <c r="K14" s="59"/>
      <c r="L14" s="65"/>
      <c r="M14" s="60"/>
      <c r="N14" s="61"/>
      <c r="O14" s="10"/>
      <c r="P14" s="59"/>
      <c r="Q14" s="65"/>
      <c r="R14" s="60"/>
      <c r="S14" s="61"/>
      <c r="T14" s="10"/>
      <c r="U14" s="59"/>
      <c r="V14" s="65"/>
      <c r="W14" s="60"/>
      <c r="X14" s="61"/>
      <c r="Y14" s="10"/>
      <c r="Z14" s="59"/>
      <c r="AA14" s="65"/>
      <c r="AB14" s="61"/>
      <c r="AC14" s="75"/>
      <c r="AD14" s="6"/>
    </row>
    <row r="15" spans="1:33" ht="15.75" customHeight="1" x14ac:dyDescent="0.25">
      <c r="A15" s="126" t="s">
        <v>23</v>
      </c>
      <c r="B15" s="127"/>
      <c r="C15" s="127"/>
      <c r="D15" s="127"/>
      <c r="E15" s="6"/>
      <c r="F15" s="109" t="s">
        <v>19</v>
      </c>
      <c r="G15" s="110"/>
      <c r="H15" s="110"/>
      <c r="I15" s="111"/>
      <c r="J15" s="10"/>
      <c r="K15" s="109" t="s">
        <v>20</v>
      </c>
      <c r="L15" s="110"/>
      <c r="M15" s="110"/>
      <c r="N15" s="111"/>
      <c r="O15" s="12"/>
      <c r="P15" s="109" t="s">
        <v>21</v>
      </c>
      <c r="Q15" s="110"/>
      <c r="R15" s="110"/>
      <c r="S15" s="111"/>
      <c r="T15" s="12"/>
      <c r="U15" s="109" t="s">
        <v>22</v>
      </c>
      <c r="V15" s="110"/>
      <c r="W15" s="110"/>
      <c r="X15" s="111"/>
      <c r="Y15" s="12"/>
      <c r="Z15" s="109" t="s">
        <v>18</v>
      </c>
      <c r="AA15" s="110"/>
      <c r="AB15" s="110"/>
      <c r="AC15" s="125"/>
    </row>
    <row r="16" spans="1:33" ht="15" customHeight="1" x14ac:dyDescent="0.25">
      <c r="A16" s="126"/>
      <c r="B16" s="127"/>
      <c r="C16" s="127"/>
      <c r="D16" s="127"/>
      <c r="E16" s="6"/>
      <c r="F16" s="95" t="s">
        <v>14</v>
      </c>
      <c r="G16" s="96"/>
      <c r="H16" s="97"/>
      <c r="I16" s="56" t="s">
        <v>16</v>
      </c>
      <c r="J16" s="10"/>
      <c r="K16" s="95" t="s">
        <v>14</v>
      </c>
      <c r="L16" s="96"/>
      <c r="M16" s="97"/>
      <c r="N16" s="56" t="s">
        <v>16</v>
      </c>
      <c r="O16" s="6"/>
      <c r="P16" s="95" t="s">
        <v>14</v>
      </c>
      <c r="Q16" s="96"/>
      <c r="R16" s="97"/>
      <c r="S16" s="56" t="s">
        <v>16</v>
      </c>
      <c r="T16" s="6"/>
      <c r="U16" s="95" t="s">
        <v>14</v>
      </c>
      <c r="V16" s="96"/>
      <c r="W16" s="97"/>
      <c r="X16" s="56" t="s">
        <v>16</v>
      </c>
      <c r="Y16" s="6"/>
      <c r="Z16" s="95" t="s">
        <v>14</v>
      </c>
      <c r="AA16" s="96"/>
      <c r="AB16" s="97"/>
      <c r="AC16" s="14" t="s">
        <v>16</v>
      </c>
    </row>
    <row r="17" spans="1:29" ht="15" customHeight="1" x14ac:dyDescent="0.25">
      <c r="A17" s="126"/>
      <c r="B17" s="127"/>
      <c r="C17" s="127"/>
      <c r="D17" s="127"/>
      <c r="E17" s="6"/>
      <c r="F17" s="1" t="s">
        <v>0</v>
      </c>
      <c r="G17" s="123" t="s">
        <v>198</v>
      </c>
      <c r="H17" s="124"/>
      <c r="I17" s="2">
        <f t="shared" ref="I17:I25" si="0">D4</f>
        <v>10</v>
      </c>
      <c r="J17" s="10"/>
      <c r="K17" s="1" t="s">
        <v>0</v>
      </c>
      <c r="L17" s="123" t="s">
        <v>198</v>
      </c>
      <c r="M17" s="124"/>
      <c r="N17" s="5">
        <v>18</v>
      </c>
      <c r="O17" s="6"/>
      <c r="P17" s="1" t="s">
        <v>0</v>
      </c>
      <c r="Q17" s="123" t="s">
        <v>198</v>
      </c>
      <c r="R17" s="124"/>
      <c r="S17" s="5">
        <v>27</v>
      </c>
      <c r="T17" s="28"/>
      <c r="U17" s="1" t="s">
        <v>0</v>
      </c>
      <c r="V17" s="123" t="s">
        <v>31</v>
      </c>
      <c r="W17" s="124"/>
      <c r="X17" s="5">
        <v>34</v>
      </c>
      <c r="Y17" s="28"/>
      <c r="Z17" s="1" t="s">
        <v>0</v>
      </c>
      <c r="AA17" s="123" t="s">
        <v>31</v>
      </c>
      <c r="AB17" s="124"/>
      <c r="AC17" s="77">
        <v>42</v>
      </c>
    </row>
    <row r="18" spans="1:29" ht="15" customHeight="1" x14ac:dyDescent="0.25">
      <c r="A18" s="126"/>
      <c r="B18" s="127"/>
      <c r="C18" s="127"/>
      <c r="D18" s="127"/>
      <c r="E18" s="6"/>
      <c r="F18" s="1" t="s">
        <v>1</v>
      </c>
      <c r="G18" s="123" t="s">
        <v>36</v>
      </c>
      <c r="H18" s="124"/>
      <c r="I18" s="2">
        <f t="shared" si="0"/>
        <v>9</v>
      </c>
      <c r="J18" s="10"/>
      <c r="K18" s="85" t="s">
        <v>1</v>
      </c>
      <c r="L18" s="123" t="s">
        <v>31</v>
      </c>
      <c r="M18" s="124"/>
      <c r="N18" s="5">
        <v>15</v>
      </c>
      <c r="O18" s="6"/>
      <c r="P18" s="1" t="s">
        <v>1</v>
      </c>
      <c r="Q18" s="123" t="s">
        <v>31</v>
      </c>
      <c r="R18" s="124"/>
      <c r="S18" s="5">
        <v>25</v>
      </c>
      <c r="T18" s="28"/>
      <c r="U18" s="1" t="s">
        <v>1</v>
      </c>
      <c r="V18" s="123" t="s">
        <v>198</v>
      </c>
      <c r="W18" s="124"/>
      <c r="X18" s="5">
        <v>32.5</v>
      </c>
      <c r="Y18" s="28"/>
      <c r="Z18" s="1" t="s">
        <v>1</v>
      </c>
      <c r="AA18" s="123" t="s">
        <v>198</v>
      </c>
      <c r="AB18" s="124"/>
      <c r="AC18" s="77">
        <v>37.5</v>
      </c>
    </row>
    <row r="19" spans="1:29" ht="15" customHeight="1" x14ac:dyDescent="0.25">
      <c r="A19" s="126"/>
      <c r="B19" s="127"/>
      <c r="C19" s="127"/>
      <c r="D19" s="127"/>
      <c r="E19" s="6"/>
      <c r="F19" s="1" t="s">
        <v>2</v>
      </c>
      <c r="G19" s="123" t="s">
        <v>33</v>
      </c>
      <c r="H19" s="124"/>
      <c r="I19" s="2">
        <f t="shared" si="0"/>
        <v>8</v>
      </c>
      <c r="J19" s="10"/>
      <c r="K19" s="92"/>
      <c r="L19" s="123" t="s">
        <v>30</v>
      </c>
      <c r="M19" s="124"/>
      <c r="N19" s="5">
        <v>15</v>
      </c>
      <c r="O19" s="6"/>
      <c r="P19" s="1" t="s">
        <v>2</v>
      </c>
      <c r="Q19" s="123" t="s">
        <v>30</v>
      </c>
      <c r="R19" s="124"/>
      <c r="S19" s="5">
        <v>23</v>
      </c>
      <c r="T19" s="28"/>
      <c r="U19" s="1" t="s">
        <v>2</v>
      </c>
      <c r="V19" s="123" t="s">
        <v>32</v>
      </c>
      <c r="W19" s="124"/>
      <c r="X19" s="5">
        <v>30</v>
      </c>
      <c r="Y19" s="28"/>
      <c r="Z19" s="1" t="s">
        <v>2</v>
      </c>
      <c r="AA19" s="123" t="s">
        <v>30</v>
      </c>
      <c r="AB19" s="124"/>
      <c r="AC19" s="77">
        <v>36.5</v>
      </c>
    </row>
    <row r="20" spans="1:29" ht="15" customHeight="1" x14ac:dyDescent="0.25">
      <c r="A20" s="126"/>
      <c r="B20" s="127"/>
      <c r="C20" s="127"/>
      <c r="D20" s="127"/>
      <c r="E20" s="6"/>
      <c r="F20" s="1" t="s">
        <v>3</v>
      </c>
      <c r="G20" s="123" t="s">
        <v>32</v>
      </c>
      <c r="H20" s="124"/>
      <c r="I20" s="2">
        <f t="shared" si="0"/>
        <v>7</v>
      </c>
      <c r="J20" s="10"/>
      <c r="K20" s="85" t="s">
        <v>3</v>
      </c>
      <c r="L20" s="123" t="s">
        <v>33</v>
      </c>
      <c r="M20" s="124"/>
      <c r="N20" s="5">
        <v>14</v>
      </c>
      <c r="O20" s="6"/>
      <c r="P20" s="1" t="s">
        <v>3</v>
      </c>
      <c r="Q20" s="123" t="s">
        <v>32</v>
      </c>
      <c r="R20" s="124"/>
      <c r="S20" s="5">
        <v>20</v>
      </c>
      <c r="T20" s="28"/>
      <c r="U20" s="1" t="s">
        <v>3</v>
      </c>
      <c r="V20" s="123" t="s">
        <v>30</v>
      </c>
      <c r="W20" s="124"/>
      <c r="X20" s="5">
        <v>26.5</v>
      </c>
      <c r="Y20" s="28"/>
      <c r="Z20" s="1" t="s">
        <v>3</v>
      </c>
      <c r="AA20" s="123" t="s">
        <v>33</v>
      </c>
      <c r="AB20" s="124"/>
      <c r="AC20" s="77">
        <v>34</v>
      </c>
    </row>
    <row r="21" spans="1:29" ht="15" customHeight="1" x14ac:dyDescent="0.25">
      <c r="A21" s="126"/>
      <c r="B21" s="127"/>
      <c r="C21" s="127"/>
      <c r="D21" s="127"/>
      <c r="E21" s="6"/>
      <c r="F21" s="1" t="s">
        <v>4</v>
      </c>
      <c r="G21" s="123" t="s">
        <v>31</v>
      </c>
      <c r="H21" s="124"/>
      <c r="I21" s="2">
        <f t="shared" si="0"/>
        <v>6</v>
      </c>
      <c r="J21" s="10"/>
      <c r="K21" s="92"/>
      <c r="L21" s="123" t="s">
        <v>32</v>
      </c>
      <c r="M21" s="124"/>
      <c r="N21" s="5">
        <v>14</v>
      </c>
      <c r="O21" s="6"/>
      <c r="P21" s="1" t="s">
        <v>4</v>
      </c>
      <c r="Q21" s="123" t="s">
        <v>33</v>
      </c>
      <c r="R21" s="124"/>
      <c r="S21" s="5">
        <v>17</v>
      </c>
      <c r="T21" s="28"/>
      <c r="U21" s="1" t="s">
        <v>4</v>
      </c>
      <c r="V21" s="123" t="s">
        <v>33</v>
      </c>
      <c r="W21" s="124"/>
      <c r="X21" s="5">
        <v>25</v>
      </c>
      <c r="Y21" s="28"/>
      <c r="Z21" s="1" t="s">
        <v>4</v>
      </c>
      <c r="AA21" s="123" t="s">
        <v>32</v>
      </c>
      <c r="AB21" s="124"/>
      <c r="AC21" s="77">
        <v>30</v>
      </c>
    </row>
    <row r="22" spans="1:29" ht="15" customHeight="1" x14ac:dyDescent="0.25">
      <c r="A22" s="126"/>
      <c r="B22" s="127"/>
      <c r="C22" s="127"/>
      <c r="D22" s="127"/>
      <c r="E22" s="6"/>
      <c r="F22" s="1" t="s">
        <v>5</v>
      </c>
      <c r="G22" s="123" t="s">
        <v>30</v>
      </c>
      <c r="H22" s="124"/>
      <c r="I22" s="2">
        <f t="shared" si="0"/>
        <v>5</v>
      </c>
      <c r="J22" s="10"/>
      <c r="K22" s="1" t="s">
        <v>5</v>
      </c>
      <c r="L22" s="123" t="s">
        <v>36</v>
      </c>
      <c r="M22" s="124"/>
      <c r="N22" s="5">
        <v>13</v>
      </c>
      <c r="O22" s="6"/>
      <c r="P22" s="1" t="s">
        <v>5</v>
      </c>
      <c r="Q22" s="123" t="s">
        <v>36</v>
      </c>
      <c r="R22" s="124"/>
      <c r="S22" s="5">
        <v>15</v>
      </c>
      <c r="T22" s="28"/>
      <c r="U22" s="1" t="s">
        <v>5</v>
      </c>
      <c r="V22" s="123" t="s">
        <v>36</v>
      </c>
      <c r="W22" s="124"/>
      <c r="X22" s="5">
        <v>22</v>
      </c>
      <c r="Y22" s="28"/>
      <c r="Z22" s="1" t="s">
        <v>5</v>
      </c>
      <c r="AA22" s="123" t="s">
        <v>36</v>
      </c>
      <c r="AB22" s="124"/>
      <c r="AC22" s="77">
        <v>29</v>
      </c>
    </row>
    <row r="23" spans="1:29" ht="15" customHeight="1" x14ac:dyDescent="0.25">
      <c r="A23" s="126"/>
      <c r="B23" s="127"/>
      <c r="C23" s="127"/>
      <c r="D23" s="127"/>
      <c r="E23" s="6"/>
      <c r="F23" s="1" t="s">
        <v>6</v>
      </c>
      <c r="G23" s="123" t="s">
        <v>35</v>
      </c>
      <c r="H23" s="124"/>
      <c r="I23" s="2">
        <f t="shared" si="0"/>
        <v>4</v>
      </c>
      <c r="J23" s="10"/>
      <c r="K23" s="1" t="s">
        <v>6</v>
      </c>
      <c r="L23" s="123" t="s">
        <v>46</v>
      </c>
      <c r="M23" s="124"/>
      <c r="N23" s="5">
        <v>8</v>
      </c>
      <c r="O23" s="6"/>
      <c r="P23" s="1" t="s">
        <v>6</v>
      </c>
      <c r="Q23" s="123" t="s">
        <v>46</v>
      </c>
      <c r="R23" s="124"/>
      <c r="S23" s="5">
        <v>13</v>
      </c>
      <c r="T23" s="28"/>
      <c r="U23" s="1" t="s">
        <v>6</v>
      </c>
      <c r="V23" s="123" t="s">
        <v>46</v>
      </c>
      <c r="W23" s="124"/>
      <c r="X23" s="5">
        <v>18.5</v>
      </c>
      <c r="Y23" s="28"/>
      <c r="Z23" s="1" t="s">
        <v>6</v>
      </c>
      <c r="AA23" s="123" t="s">
        <v>46</v>
      </c>
      <c r="AB23" s="124"/>
      <c r="AC23" s="77">
        <v>22.5</v>
      </c>
    </row>
    <row r="24" spans="1:29" ht="15" customHeight="1" x14ac:dyDescent="0.25">
      <c r="A24" s="126"/>
      <c r="B24" s="127"/>
      <c r="C24" s="127"/>
      <c r="D24" s="127"/>
      <c r="E24" s="6"/>
      <c r="F24" s="1" t="s">
        <v>7</v>
      </c>
      <c r="G24" s="123" t="s">
        <v>46</v>
      </c>
      <c r="H24" s="124"/>
      <c r="I24" s="58">
        <f t="shared" si="0"/>
        <v>3</v>
      </c>
      <c r="J24" s="10"/>
      <c r="K24" s="1" t="s">
        <v>7</v>
      </c>
      <c r="L24" s="123" t="s">
        <v>35</v>
      </c>
      <c r="M24" s="124"/>
      <c r="N24" s="5">
        <v>6</v>
      </c>
      <c r="O24" s="6"/>
      <c r="P24" s="1" t="s">
        <v>7</v>
      </c>
      <c r="Q24" s="123" t="s">
        <v>35</v>
      </c>
      <c r="R24" s="124"/>
      <c r="S24" s="5">
        <v>10</v>
      </c>
      <c r="T24" s="28"/>
      <c r="U24" s="1" t="s">
        <v>7</v>
      </c>
      <c r="V24" s="123" t="s">
        <v>35</v>
      </c>
      <c r="W24" s="124"/>
      <c r="X24" s="5">
        <v>13.5</v>
      </c>
      <c r="Y24" s="28"/>
      <c r="Z24" s="1" t="s">
        <v>7</v>
      </c>
      <c r="AA24" s="123" t="s">
        <v>35</v>
      </c>
      <c r="AB24" s="124"/>
      <c r="AC24" s="77">
        <v>16.5</v>
      </c>
    </row>
    <row r="25" spans="1:29" ht="15" customHeight="1" x14ac:dyDescent="0.25">
      <c r="A25" s="126"/>
      <c r="B25" s="127"/>
      <c r="C25" s="127"/>
      <c r="D25" s="127"/>
      <c r="E25" s="6"/>
      <c r="F25" s="54" t="s">
        <v>8</v>
      </c>
      <c r="G25" s="123" t="s">
        <v>13</v>
      </c>
      <c r="H25" s="124"/>
      <c r="I25" s="2">
        <f t="shared" si="0"/>
        <v>2</v>
      </c>
      <c r="J25" s="10"/>
      <c r="K25" s="54" t="s">
        <v>8</v>
      </c>
      <c r="L25" s="123" t="s">
        <v>13</v>
      </c>
      <c r="M25" s="124"/>
      <c r="N25" s="64">
        <v>5</v>
      </c>
      <c r="O25" s="6"/>
      <c r="P25" s="54" t="s">
        <v>8</v>
      </c>
      <c r="Q25" s="123" t="s">
        <v>29</v>
      </c>
      <c r="R25" s="124"/>
      <c r="S25" s="64">
        <v>8</v>
      </c>
      <c r="T25" s="28"/>
      <c r="U25" s="54" t="s">
        <v>8</v>
      </c>
      <c r="V25" s="123" t="s">
        <v>29</v>
      </c>
      <c r="W25" s="124"/>
      <c r="X25" s="64">
        <v>10</v>
      </c>
      <c r="Y25" s="28"/>
      <c r="Z25" s="54" t="s">
        <v>8</v>
      </c>
      <c r="AA25" s="123" t="s">
        <v>29</v>
      </c>
      <c r="AB25" s="124"/>
      <c r="AC25" s="77">
        <v>16</v>
      </c>
    </row>
    <row r="26" spans="1:29" ht="15" customHeight="1" thickBot="1" x14ac:dyDescent="0.3">
      <c r="A26" s="128"/>
      <c r="B26" s="129"/>
      <c r="C26" s="129"/>
      <c r="D26" s="129"/>
      <c r="E26" s="11"/>
      <c r="F26" s="16" t="s">
        <v>9</v>
      </c>
      <c r="G26" s="131" t="s">
        <v>29</v>
      </c>
      <c r="H26" s="132"/>
      <c r="I26" s="68">
        <v>0</v>
      </c>
      <c r="J26" s="71"/>
      <c r="K26" s="16" t="s">
        <v>9</v>
      </c>
      <c r="L26" s="131" t="s">
        <v>29</v>
      </c>
      <c r="M26" s="132"/>
      <c r="N26" s="7">
        <v>1</v>
      </c>
      <c r="O26" s="71"/>
      <c r="P26" s="16" t="s">
        <v>9</v>
      </c>
      <c r="Q26" s="131" t="s">
        <v>13</v>
      </c>
      <c r="R26" s="132"/>
      <c r="S26" s="69">
        <v>6</v>
      </c>
      <c r="T26" s="70"/>
      <c r="U26" s="16" t="s">
        <v>9</v>
      </c>
      <c r="V26" s="131" t="s">
        <v>13</v>
      </c>
      <c r="W26" s="132"/>
      <c r="X26" s="7">
        <v>6</v>
      </c>
      <c r="Y26" s="70"/>
      <c r="Z26" s="16" t="s">
        <v>9</v>
      </c>
      <c r="AA26" s="131" t="s">
        <v>13</v>
      </c>
      <c r="AB26" s="132"/>
      <c r="AC26" s="78">
        <v>6</v>
      </c>
    </row>
    <row r="27" spans="1:29" ht="15.75" customHeight="1" x14ac:dyDescent="0.25">
      <c r="A27" s="67"/>
      <c r="B27" s="67"/>
      <c r="C27" s="67"/>
      <c r="D27" s="67"/>
      <c r="E27" s="10"/>
      <c r="F27" s="59"/>
      <c r="G27" s="130"/>
      <c r="H27" s="130"/>
      <c r="I27" s="61"/>
      <c r="J27" s="6"/>
      <c r="K27" s="59"/>
      <c r="L27" s="130"/>
      <c r="M27" s="130"/>
      <c r="N27" s="66"/>
      <c r="O27" s="6"/>
      <c r="P27" s="59"/>
      <c r="Q27" s="130"/>
      <c r="R27" s="130"/>
      <c r="S27" s="66"/>
      <c r="T27" s="28"/>
      <c r="U27" s="59"/>
      <c r="V27" s="130"/>
      <c r="W27" s="130"/>
      <c r="X27" s="66"/>
      <c r="Y27" s="28"/>
      <c r="Z27" s="59"/>
      <c r="AA27" s="130"/>
      <c r="AB27" s="130"/>
      <c r="AC27" s="66"/>
    </row>
  </sheetData>
  <mergeCells count="83">
    <mergeCell ref="G27:H27"/>
    <mergeCell ref="L27:M27"/>
    <mergeCell ref="Q27:R27"/>
    <mergeCell ref="G20:H20"/>
    <mergeCell ref="K20:K21"/>
    <mergeCell ref="L20:M20"/>
    <mergeCell ref="Q20:R20"/>
    <mergeCell ref="G24:H24"/>
    <mergeCell ref="L24:M24"/>
    <mergeCell ref="Q24:R24"/>
    <mergeCell ref="V27:W27"/>
    <mergeCell ref="AA27:AB27"/>
    <mergeCell ref="G22:H22"/>
    <mergeCell ref="G25:H25"/>
    <mergeCell ref="L25:M25"/>
    <mergeCell ref="Q25:R25"/>
    <mergeCell ref="V25:W25"/>
    <mergeCell ref="AA25:AB25"/>
    <mergeCell ref="G26:H26"/>
    <mergeCell ref="L26:M26"/>
    <mergeCell ref="Q26:R26"/>
    <mergeCell ref="V26:W26"/>
    <mergeCell ref="AA26:AB26"/>
    <mergeCell ref="G23:H23"/>
    <mergeCell ref="L23:M23"/>
    <mergeCell ref="Q23:R23"/>
    <mergeCell ref="V24:W24"/>
    <mergeCell ref="AA24:AB24"/>
    <mergeCell ref="L22:M22"/>
    <mergeCell ref="Q22:R22"/>
    <mergeCell ref="V22:W22"/>
    <mergeCell ref="AA22:AB22"/>
    <mergeCell ref="V23:W23"/>
    <mergeCell ref="AA23:AB23"/>
    <mergeCell ref="V20:W20"/>
    <mergeCell ref="AA20:AB20"/>
    <mergeCell ref="G21:H21"/>
    <mergeCell ref="L21:M21"/>
    <mergeCell ref="Q21:R21"/>
    <mergeCell ref="V21:W21"/>
    <mergeCell ref="AA21:AB21"/>
    <mergeCell ref="F16:H16"/>
    <mergeCell ref="K16:M16"/>
    <mergeCell ref="P16:R16"/>
    <mergeCell ref="V19:W19"/>
    <mergeCell ref="AA19:AB19"/>
    <mergeCell ref="V18:W18"/>
    <mergeCell ref="AA18:AB18"/>
    <mergeCell ref="L17:M17"/>
    <mergeCell ref="G18:H18"/>
    <mergeCell ref="Q18:R18"/>
    <mergeCell ref="U3:V3"/>
    <mergeCell ref="Z3:AA3"/>
    <mergeCell ref="A2:D2"/>
    <mergeCell ref="A15:D26"/>
    <mergeCell ref="K18:K19"/>
    <mergeCell ref="P8:P9"/>
    <mergeCell ref="P10:P11"/>
    <mergeCell ref="F15:I15"/>
    <mergeCell ref="K15:N15"/>
    <mergeCell ref="U16:W16"/>
    <mergeCell ref="Z16:AB16"/>
    <mergeCell ref="G17:H17"/>
    <mergeCell ref="L18:M18"/>
    <mergeCell ref="Q17:R17"/>
    <mergeCell ref="V17:W17"/>
    <mergeCell ref="AA17:AB17"/>
    <mergeCell ref="P15:S15"/>
    <mergeCell ref="G19:H19"/>
    <mergeCell ref="L19:M19"/>
    <mergeCell ref="Q19:R19"/>
    <mergeCell ref="A1:AC1"/>
    <mergeCell ref="F2:I2"/>
    <mergeCell ref="K2:N2"/>
    <mergeCell ref="P2:S2"/>
    <mergeCell ref="U2:X2"/>
    <mergeCell ref="U15:X15"/>
    <mergeCell ref="Z15:AC15"/>
    <mergeCell ref="Z2:AB2"/>
    <mergeCell ref="A3:B3"/>
    <mergeCell ref="F3:G3"/>
    <mergeCell ref="K3:L3"/>
    <mergeCell ref="P3:Q3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67D-D1A3-4CD1-8C93-DA8A263BB136}">
  <sheetPr>
    <tabColor theme="0" tint="-0.34998626667073579"/>
    <pageSetUpPr fitToPage="1"/>
  </sheetPr>
  <dimension ref="A1:AM32"/>
  <sheetViews>
    <sheetView tabSelected="1" zoomScale="70" zoomScaleNormal="70" workbookViewId="0">
      <selection sqref="A1:AM1"/>
    </sheetView>
  </sheetViews>
  <sheetFormatPr defaultRowHeight="15" x14ac:dyDescent="0.25"/>
  <cols>
    <col min="1" max="1" width="3.7109375" bestFit="1" customWidth="1"/>
    <col min="2" max="2" width="17.7109375" bestFit="1" customWidth="1"/>
    <col min="3" max="3" width="6.7109375" customWidth="1"/>
    <col min="4" max="4" width="6" customWidth="1"/>
    <col min="5" max="5" width="6.140625" bestFit="1" customWidth="1"/>
    <col min="6" max="6" width="4" customWidth="1"/>
    <col min="7" max="7" width="17.7109375" bestFit="1" customWidth="1"/>
    <col min="8" max="8" width="8.140625" customWidth="1"/>
    <col min="9" max="9" width="5.140625" bestFit="1" customWidth="1"/>
    <col min="10" max="10" width="5.7109375" customWidth="1"/>
    <col min="11" max="11" width="4" customWidth="1"/>
    <col min="12" max="12" width="18.5703125" customWidth="1"/>
    <col min="13" max="13" width="8.5703125" bestFit="1" customWidth="1"/>
    <col min="14" max="14" width="6.140625" bestFit="1" customWidth="1"/>
    <col min="15" max="15" width="6.42578125" customWidth="1"/>
    <col min="16" max="16" width="4.28515625" customWidth="1"/>
    <col min="17" max="17" width="18.42578125" bestFit="1" customWidth="1"/>
    <col min="18" max="18" width="8.5703125" bestFit="1" customWidth="1"/>
    <col min="19" max="19" width="6.140625" bestFit="1" customWidth="1"/>
    <col min="20" max="20" width="5.5703125" bestFit="1" customWidth="1"/>
    <col min="21" max="21" width="3.7109375" bestFit="1" customWidth="1"/>
    <col min="22" max="22" width="18.42578125" bestFit="1" customWidth="1"/>
    <col min="23" max="23" width="8" bestFit="1" customWidth="1"/>
    <col min="24" max="24" width="6.140625" customWidth="1"/>
    <col min="25" max="25" width="5" bestFit="1" customWidth="1"/>
    <col min="26" max="26" width="3.7109375" bestFit="1" customWidth="1"/>
    <col min="27" max="27" width="18.42578125" bestFit="1" customWidth="1"/>
    <col min="28" max="28" width="9.42578125" bestFit="1" customWidth="1"/>
    <col min="29" max="29" width="6.140625" customWidth="1"/>
    <col min="30" max="30" width="5" customWidth="1"/>
    <col min="31" max="31" width="3.7109375" bestFit="1" customWidth="1"/>
    <col min="32" max="32" width="18.42578125" bestFit="1" customWidth="1"/>
    <col min="33" max="33" width="9.42578125" bestFit="1" customWidth="1"/>
    <col min="34" max="34" width="6.140625" customWidth="1"/>
    <col min="35" max="35" width="4" customWidth="1"/>
    <col min="36" max="36" width="3.42578125" customWidth="1"/>
    <col min="37" max="37" width="17.7109375" bestFit="1" customWidth="1"/>
    <col min="39" max="39" width="5.85546875" customWidth="1"/>
  </cols>
  <sheetData>
    <row r="1" spans="1:39" ht="31.5" x14ac:dyDescent="0.5">
      <c r="A1" s="112" t="s">
        <v>283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4"/>
    </row>
    <row r="2" spans="1:39" ht="96.75" customHeight="1" x14ac:dyDescent="0.25">
      <c r="A2" s="118" t="s">
        <v>284</v>
      </c>
      <c r="B2" s="94"/>
      <c r="C2" s="94"/>
      <c r="D2" s="94"/>
      <c r="E2" s="6"/>
      <c r="F2" s="93" t="s">
        <v>285</v>
      </c>
      <c r="G2" s="94"/>
      <c r="H2" s="94"/>
      <c r="I2" s="94"/>
      <c r="J2" s="6"/>
      <c r="K2" s="93" t="s">
        <v>293</v>
      </c>
      <c r="L2" s="94"/>
      <c r="M2" s="94"/>
      <c r="N2" s="94"/>
      <c r="O2" s="6"/>
      <c r="P2" s="93" t="s">
        <v>294</v>
      </c>
      <c r="Q2" s="94"/>
      <c r="R2" s="94"/>
      <c r="S2" s="94"/>
      <c r="T2" s="6"/>
      <c r="U2" s="93" t="s">
        <v>295</v>
      </c>
      <c r="V2" s="94"/>
      <c r="W2" s="94"/>
      <c r="X2" s="94"/>
      <c r="Y2" s="6"/>
      <c r="Z2" s="93" t="s">
        <v>303</v>
      </c>
      <c r="AA2" s="94"/>
      <c r="AB2" s="94"/>
      <c r="AC2" s="94"/>
      <c r="AD2" s="6"/>
      <c r="AE2" s="93" t="s">
        <v>308</v>
      </c>
      <c r="AF2" s="94"/>
      <c r="AG2" s="94"/>
      <c r="AH2" s="94"/>
      <c r="AI2" s="6"/>
      <c r="AJ2" s="94" t="s">
        <v>18</v>
      </c>
      <c r="AK2" s="94"/>
      <c r="AL2" s="94"/>
      <c r="AM2" s="8"/>
    </row>
    <row r="3" spans="1:39" x14ac:dyDescent="0.25">
      <c r="A3" s="107" t="s">
        <v>14</v>
      </c>
      <c r="B3" s="108"/>
      <c r="C3" s="81" t="s">
        <v>15</v>
      </c>
      <c r="D3" s="81" t="s">
        <v>16</v>
      </c>
      <c r="E3" s="6"/>
      <c r="F3" s="94" t="s">
        <v>14</v>
      </c>
      <c r="G3" s="94"/>
      <c r="H3" s="81" t="s">
        <v>15</v>
      </c>
      <c r="I3" s="81" t="s">
        <v>16</v>
      </c>
      <c r="J3" s="6"/>
      <c r="K3" s="94" t="s">
        <v>14</v>
      </c>
      <c r="L3" s="94"/>
      <c r="M3" s="81" t="s">
        <v>15</v>
      </c>
      <c r="N3" s="81" t="s">
        <v>16</v>
      </c>
      <c r="O3" s="6"/>
      <c r="P3" s="94" t="s">
        <v>14</v>
      </c>
      <c r="Q3" s="94"/>
      <c r="R3" s="81" t="s">
        <v>49</v>
      </c>
      <c r="S3" s="81" t="s">
        <v>16</v>
      </c>
      <c r="T3" s="6"/>
      <c r="U3" s="94" t="s">
        <v>14</v>
      </c>
      <c r="V3" s="94"/>
      <c r="W3" s="81" t="s">
        <v>87</v>
      </c>
      <c r="X3" s="81" t="s">
        <v>16</v>
      </c>
      <c r="Y3" s="6"/>
      <c r="Z3" s="94" t="s">
        <v>14</v>
      </c>
      <c r="AA3" s="94"/>
      <c r="AB3" s="81" t="s">
        <v>15</v>
      </c>
      <c r="AC3" s="81" t="s">
        <v>16</v>
      </c>
      <c r="AD3" s="6"/>
      <c r="AE3" s="94" t="s">
        <v>14</v>
      </c>
      <c r="AF3" s="94"/>
      <c r="AG3" s="81" t="s">
        <v>15</v>
      </c>
      <c r="AH3" s="81" t="s">
        <v>16</v>
      </c>
      <c r="AI3" s="6"/>
      <c r="AJ3" s="94" t="s">
        <v>14</v>
      </c>
      <c r="AK3" s="94"/>
      <c r="AL3" s="81" t="s">
        <v>16</v>
      </c>
      <c r="AM3" s="8"/>
    </row>
    <row r="4" spans="1:39" x14ac:dyDescent="0.25">
      <c r="A4" s="9" t="s">
        <v>0</v>
      </c>
      <c r="B4" s="25" t="s">
        <v>30</v>
      </c>
      <c r="C4" s="4">
        <v>31.55</v>
      </c>
      <c r="D4" s="2">
        <v>8</v>
      </c>
      <c r="E4" s="10"/>
      <c r="F4" s="1" t="s">
        <v>0</v>
      </c>
      <c r="G4" s="25" t="s">
        <v>31</v>
      </c>
      <c r="H4" s="4">
        <v>39.07</v>
      </c>
      <c r="I4" s="2">
        <v>8</v>
      </c>
      <c r="J4" s="10"/>
      <c r="K4" s="1" t="s">
        <v>0</v>
      </c>
      <c r="L4" s="25" t="s">
        <v>198</v>
      </c>
      <c r="M4" s="4">
        <v>15.82</v>
      </c>
      <c r="N4" s="2">
        <v>8</v>
      </c>
      <c r="O4" s="10"/>
      <c r="P4" s="1" t="s">
        <v>0</v>
      </c>
      <c r="Q4" s="25" t="s">
        <v>32</v>
      </c>
      <c r="R4" s="26">
        <v>170</v>
      </c>
      <c r="S4" s="2">
        <v>8</v>
      </c>
      <c r="T4" s="10"/>
      <c r="U4" s="1" t="s">
        <v>0</v>
      </c>
      <c r="V4" s="25" t="s">
        <v>30</v>
      </c>
      <c r="W4" s="4" t="s">
        <v>296</v>
      </c>
      <c r="X4" s="2">
        <v>8</v>
      </c>
      <c r="Y4" s="10"/>
      <c r="Z4" s="1" t="s">
        <v>0</v>
      </c>
      <c r="AA4" s="25" t="s">
        <v>30</v>
      </c>
      <c r="AB4" s="4" t="s">
        <v>304</v>
      </c>
      <c r="AC4" s="2">
        <v>8</v>
      </c>
      <c r="AD4" s="10"/>
      <c r="AE4" s="1" t="s">
        <v>0</v>
      </c>
      <c r="AF4" s="25" t="s">
        <v>30</v>
      </c>
      <c r="AG4" s="133" t="s">
        <v>309</v>
      </c>
      <c r="AH4" s="2">
        <v>8</v>
      </c>
      <c r="AI4" s="6"/>
      <c r="AJ4" s="1" t="s">
        <v>0</v>
      </c>
      <c r="AK4" s="25" t="s">
        <v>30</v>
      </c>
      <c r="AL4" s="2">
        <v>52</v>
      </c>
      <c r="AM4" s="8"/>
    </row>
    <row r="5" spans="1:39" x14ac:dyDescent="0.25">
      <c r="A5" s="9" t="s">
        <v>1</v>
      </c>
      <c r="B5" s="25" t="s">
        <v>198</v>
      </c>
      <c r="C5" s="4">
        <v>34.04</v>
      </c>
      <c r="D5" s="2">
        <v>7</v>
      </c>
      <c r="E5" s="10"/>
      <c r="F5" s="1" t="s">
        <v>1</v>
      </c>
      <c r="G5" s="25" t="s">
        <v>29</v>
      </c>
      <c r="H5" s="4">
        <v>40.86</v>
      </c>
      <c r="I5" s="2">
        <v>7</v>
      </c>
      <c r="J5" s="10"/>
      <c r="K5" s="1" t="s">
        <v>1</v>
      </c>
      <c r="L5" s="25" t="s">
        <v>30</v>
      </c>
      <c r="M5" s="4">
        <v>17.88</v>
      </c>
      <c r="N5" s="2">
        <v>7</v>
      </c>
      <c r="O5" s="10"/>
      <c r="P5" s="1" t="s">
        <v>1</v>
      </c>
      <c r="Q5" s="25" t="s">
        <v>30</v>
      </c>
      <c r="R5" s="26">
        <v>155</v>
      </c>
      <c r="S5" s="2">
        <v>7</v>
      </c>
      <c r="T5" s="10"/>
      <c r="U5" s="1" t="s">
        <v>1</v>
      </c>
      <c r="V5" s="25" t="s">
        <v>32</v>
      </c>
      <c r="W5" s="4" t="s">
        <v>297</v>
      </c>
      <c r="X5" s="2">
        <v>7</v>
      </c>
      <c r="Y5" s="10"/>
      <c r="Z5" s="1" t="s">
        <v>1</v>
      </c>
      <c r="AA5" s="25" t="s">
        <v>31</v>
      </c>
      <c r="AB5" s="4" t="s">
        <v>305</v>
      </c>
      <c r="AC5" s="2">
        <v>7</v>
      </c>
      <c r="AD5" s="10"/>
      <c r="AE5" s="1" t="s">
        <v>1</v>
      </c>
      <c r="AF5" s="25" t="s">
        <v>31</v>
      </c>
      <c r="AG5" s="4" t="s">
        <v>310</v>
      </c>
      <c r="AH5" s="2">
        <v>7</v>
      </c>
      <c r="AI5" s="6"/>
      <c r="AJ5" s="1" t="s">
        <v>1</v>
      </c>
      <c r="AK5" s="25" t="s">
        <v>31</v>
      </c>
      <c r="AL5" s="2">
        <v>44</v>
      </c>
      <c r="AM5" s="8"/>
    </row>
    <row r="6" spans="1:39" x14ac:dyDescent="0.25">
      <c r="A6" s="9" t="s">
        <v>2</v>
      </c>
      <c r="B6" s="25" t="s">
        <v>29</v>
      </c>
      <c r="C6" s="4">
        <v>34.6</v>
      </c>
      <c r="D6" s="2">
        <v>6</v>
      </c>
      <c r="E6" s="10"/>
      <c r="F6" s="1" t="s">
        <v>2</v>
      </c>
      <c r="G6" s="25" t="s">
        <v>30</v>
      </c>
      <c r="H6" s="4">
        <v>44.04</v>
      </c>
      <c r="I6" s="2">
        <v>6</v>
      </c>
      <c r="J6" s="10"/>
      <c r="K6" s="1" t="s">
        <v>2</v>
      </c>
      <c r="L6" s="25" t="s">
        <v>29</v>
      </c>
      <c r="M6" s="4">
        <v>20.55</v>
      </c>
      <c r="N6" s="2">
        <v>6</v>
      </c>
      <c r="O6" s="10"/>
      <c r="P6" s="1" t="s">
        <v>2</v>
      </c>
      <c r="Q6" s="25" t="s">
        <v>31</v>
      </c>
      <c r="R6" s="26">
        <v>150</v>
      </c>
      <c r="S6" s="2">
        <v>6</v>
      </c>
      <c r="T6" s="10"/>
      <c r="U6" s="1" t="s">
        <v>2</v>
      </c>
      <c r="V6" s="25" t="s">
        <v>31</v>
      </c>
      <c r="W6" s="4" t="s">
        <v>298</v>
      </c>
      <c r="X6" s="2">
        <v>6</v>
      </c>
      <c r="Y6" s="10"/>
      <c r="Z6" s="1" t="s">
        <v>2</v>
      </c>
      <c r="AA6" s="25" t="s">
        <v>198</v>
      </c>
      <c r="AB6" s="4" t="s">
        <v>306</v>
      </c>
      <c r="AC6" s="2">
        <v>6</v>
      </c>
      <c r="AD6" s="10"/>
      <c r="AE6" s="1" t="s">
        <v>2</v>
      </c>
      <c r="AF6" s="25" t="s">
        <v>35</v>
      </c>
      <c r="AG6" s="4" t="s">
        <v>311</v>
      </c>
      <c r="AH6" s="2">
        <v>6</v>
      </c>
      <c r="AI6" s="6"/>
      <c r="AJ6" s="1" t="s">
        <v>2</v>
      </c>
      <c r="AK6" s="25" t="s">
        <v>198</v>
      </c>
      <c r="AL6" s="2">
        <v>38</v>
      </c>
      <c r="AM6" s="8"/>
    </row>
    <row r="7" spans="1:39" x14ac:dyDescent="0.25">
      <c r="A7" s="9" t="s">
        <v>3</v>
      </c>
      <c r="B7" s="25" t="s">
        <v>31</v>
      </c>
      <c r="C7" s="4">
        <v>35.07</v>
      </c>
      <c r="D7" s="2">
        <v>5</v>
      </c>
      <c r="E7" s="10"/>
      <c r="F7" s="1" t="s">
        <v>3</v>
      </c>
      <c r="G7" s="25" t="s">
        <v>46</v>
      </c>
      <c r="H7" s="4">
        <v>48.56</v>
      </c>
      <c r="I7" s="2">
        <v>5</v>
      </c>
      <c r="J7" s="10"/>
      <c r="K7" s="1" t="s">
        <v>3</v>
      </c>
      <c r="L7" s="25" t="s">
        <v>31</v>
      </c>
      <c r="M7" s="4">
        <v>25.14</v>
      </c>
      <c r="N7" s="2">
        <v>5</v>
      </c>
      <c r="O7" s="10"/>
      <c r="P7" s="1" t="s">
        <v>3</v>
      </c>
      <c r="Q7" s="25" t="s">
        <v>198</v>
      </c>
      <c r="R7" s="26">
        <v>140</v>
      </c>
      <c r="S7" s="2">
        <v>5</v>
      </c>
      <c r="T7" s="10"/>
      <c r="U7" s="1" t="s">
        <v>3</v>
      </c>
      <c r="V7" s="25" t="s">
        <v>198</v>
      </c>
      <c r="W7" s="4" t="s">
        <v>299</v>
      </c>
      <c r="X7" s="2">
        <v>5</v>
      </c>
      <c r="Y7" s="10"/>
      <c r="Z7" s="85" t="s">
        <v>3</v>
      </c>
      <c r="AA7" s="25" t="s">
        <v>32</v>
      </c>
      <c r="AB7" s="4" t="s">
        <v>307</v>
      </c>
      <c r="AC7" s="2">
        <v>4.5</v>
      </c>
      <c r="AD7" s="10"/>
      <c r="AE7" s="1" t="s">
        <v>3</v>
      </c>
      <c r="AF7" s="25" t="s">
        <v>29</v>
      </c>
      <c r="AG7" s="4" t="s">
        <v>312</v>
      </c>
      <c r="AH7" s="2">
        <v>5</v>
      </c>
      <c r="AI7" s="6"/>
      <c r="AJ7" s="1" t="s">
        <v>3</v>
      </c>
      <c r="AK7" s="25" t="s">
        <v>32</v>
      </c>
      <c r="AL7" s="2">
        <v>31.5</v>
      </c>
      <c r="AM7" s="8"/>
    </row>
    <row r="8" spans="1:39" x14ac:dyDescent="0.25">
      <c r="A8" s="9" t="s">
        <v>4</v>
      </c>
      <c r="B8" s="25" t="s">
        <v>35</v>
      </c>
      <c r="C8" s="4">
        <v>38.69</v>
      </c>
      <c r="D8" s="2">
        <v>4</v>
      </c>
      <c r="E8" s="10"/>
      <c r="F8" s="1" t="s">
        <v>4</v>
      </c>
      <c r="G8" s="25" t="s">
        <v>198</v>
      </c>
      <c r="H8" s="4">
        <v>53.04</v>
      </c>
      <c r="I8" s="2">
        <v>4</v>
      </c>
      <c r="J8" s="10"/>
      <c r="K8" s="1" t="s">
        <v>4</v>
      </c>
      <c r="L8" s="25" t="s">
        <v>32</v>
      </c>
      <c r="M8" s="4">
        <v>33.81</v>
      </c>
      <c r="N8" s="2">
        <v>4</v>
      </c>
      <c r="O8" s="10"/>
      <c r="P8" s="85" t="s">
        <v>4</v>
      </c>
      <c r="Q8" s="25" t="s">
        <v>35</v>
      </c>
      <c r="R8" s="26">
        <v>130</v>
      </c>
      <c r="S8" s="2">
        <v>3</v>
      </c>
      <c r="T8" s="10"/>
      <c r="U8" s="1" t="s">
        <v>4</v>
      </c>
      <c r="V8" s="25" t="s">
        <v>35</v>
      </c>
      <c r="W8" s="4" t="s">
        <v>300</v>
      </c>
      <c r="X8" s="2">
        <v>3</v>
      </c>
      <c r="Y8" s="10"/>
      <c r="Z8" s="92"/>
      <c r="AA8" s="25" t="s">
        <v>46</v>
      </c>
      <c r="AB8" s="4" t="s">
        <v>307</v>
      </c>
      <c r="AC8" s="2">
        <v>4.5</v>
      </c>
      <c r="AD8" s="10"/>
      <c r="AE8" s="1" t="s">
        <v>4</v>
      </c>
      <c r="AF8" s="25" t="s">
        <v>32</v>
      </c>
      <c r="AG8" s="4" t="s">
        <v>313</v>
      </c>
      <c r="AH8" s="2">
        <v>4</v>
      </c>
      <c r="AI8" s="6"/>
      <c r="AJ8" s="1" t="s">
        <v>4</v>
      </c>
      <c r="AK8" s="25" t="s">
        <v>29</v>
      </c>
      <c r="AL8" s="2">
        <v>31</v>
      </c>
      <c r="AM8" s="8"/>
    </row>
    <row r="9" spans="1:39" x14ac:dyDescent="0.25">
      <c r="A9" s="9" t="s">
        <v>5</v>
      </c>
      <c r="B9" s="25" t="s">
        <v>32</v>
      </c>
      <c r="C9" s="4">
        <v>40.19</v>
      </c>
      <c r="D9" s="2">
        <v>3</v>
      </c>
      <c r="E9" s="10"/>
      <c r="F9" s="1" t="s">
        <v>5</v>
      </c>
      <c r="G9" s="25" t="s">
        <v>35</v>
      </c>
      <c r="H9" s="4" t="s">
        <v>287</v>
      </c>
      <c r="I9" s="2">
        <v>3</v>
      </c>
      <c r="J9" s="10"/>
      <c r="K9" s="1" t="s">
        <v>5</v>
      </c>
      <c r="L9" s="25" t="s">
        <v>46</v>
      </c>
      <c r="M9" s="4" t="s">
        <v>290</v>
      </c>
      <c r="N9" s="2">
        <v>3</v>
      </c>
      <c r="O9" s="10"/>
      <c r="P9" s="86"/>
      <c r="Q9" s="25" t="s">
        <v>29</v>
      </c>
      <c r="R9" s="26">
        <v>130</v>
      </c>
      <c r="S9" s="2">
        <v>3</v>
      </c>
      <c r="T9" s="10"/>
      <c r="U9" s="85" t="s">
        <v>5</v>
      </c>
      <c r="V9" s="25" t="s">
        <v>29</v>
      </c>
      <c r="W9" s="4" t="s">
        <v>301</v>
      </c>
      <c r="X9" s="2">
        <v>2.5</v>
      </c>
      <c r="Y9" s="10"/>
      <c r="Z9" s="1" t="s">
        <v>5</v>
      </c>
      <c r="AA9" s="25" t="s">
        <v>13</v>
      </c>
      <c r="AB9" s="26" t="s">
        <v>94</v>
      </c>
      <c r="AC9" s="2">
        <v>3</v>
      </c>
      <c r="AD9" s="10"/>
      <c r="AE9" s="1" t="s">
        <v>5</v>
      </c>
      <c r="AF9" s="25" t="s">
        <v>198</v>
      </c>
      <c r="AG9" s="26" t="s">
        <v>314</v>
      </c>
      <c r="AH9" s="2">
        <v>3</v>
      </c>
      <c r="AI9" s="6"/>
      <c r="AJ9" s="1" t="s">
        <v>5</v>
      </c>
      <c r="AK9" s="25" t="s">
        <v>35</v>
      </c>
      <c r="AL9" s="2">
        <v>22.5</v>
      </c>
      <c r="AM9" s="8"/>
    </row>
    <row r="10" spans="1:39" x14ac:dyDescent="0.25">
      <c r="A10" s="9" t="s">
        <v>6</v>
      </c>
      <c r="B10" s="25" t="s">
        <v>13</v>
      </c>
      <c r="C10" s="4">
        <v>40.450000000000003</v>
      </c>
      <c r="D10" s="2">
        <v>2</v>
      </c>
      <c r="E10" s="10"/>
      <c r="F10" s="1" t="s">
        <v>6</v>
      </c>
      <c r="G10" s="25" t="s">
        <v>13</v>
      </c>
      <c r="H10" s="4" t="s">
        <v>288</v>
      </c>
      <c r="I10" s="2">
        <v>2</v>
      </c>
      <c r="J10" s="10"/>
      <c r="K10" s="1" t="s">
        <v>6</v>
      </c>
      <c r="L10" s="25" t="s">
        <v>13</v>
      </c>
      <c r="M10" s="4" t="s">
        <v>291</v>
      </c>
      <c r="N10" s="2">
        <v>2</v>
      </c>
      <c r="O10" s="10"/>
      <c r="P10" s="92"/>
      <c r="Q10" s="25" t="s">
        <v>13</v>
      </c>
      <c r="R10" s="26">
        <v>130</v>
      </c>
      <c r="S10" s="2">
        <v>3</v>
      </c>
      <c r="T10" s="10"/>
      <c r="U10" s="92"/>
      <c r="V10" s="25" t="s">
        <v>46</v>
      </c>
      <c r="W10" s="4" t="s">
        <v>301</v>
      </c>
      <c r="X10" s="2">
        <v>2.5</v>
      </c>
      <c r="Y10" s="10"/>
      <c r="Z10" s="85" t="s">
        <v>6</v>
      </c>
      <c r="AA10" s="25" t="s">
        <v>35</v>
      </c>
      <c r="AB10" s="26" t="s">
        <v>211</v>
      </c>
      <c r="AC10" s="2">
        <v>1.5</v>
      </c>
      <c r="AD10" s="10"/>
      <c r="AE10" s="1" t="s">
        <v>6</v>
      </c>
      <c r="AF10" s="25" t="s">
        <v>46</v>
      </c>
      <c r="AG10" s="26" t="s">
        <v>315</v>
      </c>
      <c r="AH10" s="2">
        <v>0</v>
      </c>
      <c r="AI10" s="6"/>
      <c r="AJ10" s="1" t="s">
        <v>6</v>
      </c>
      <c r="AK10" s="25" t="s">
        <v>46</v>
      </c>
      <c r="AL10" s="2">
        <v>17</v>
      </c>
      <c r="AM10" s="8"/>
    </row>
    <row r="11" spans="1:39" x14ac:dyDescent="0.25">
      <c r="A11" s="9" t="s">
        <v>7</v>
      </c>
      <c r="B11" s="25" t="s">
        <v>46</v>
      </c>
      <c r="C11" s="4">
        <v>65.900000000000006</v>
      </c>
      <c r="D11" s="2">
        <v>1</v>
      </c>
      <c r="E11" s="10"/>
      <c r="F11" s="1" t="s">
        <v>7</v>
      </c>
      <c r="G11" s="25" t="s">
        <v>32</v>
      </c>
      <c r="H11" s="26" t="s">
        <v>289</v>
      </c>
      <c r="I11" s="2">
        <v>1</v>
      </c>
      <c r="J11" s="10"/>
      <c r="K11" s="1" t="s">
        <v>7</v>
      </c>
      <c r="L11" s="25" t="s">
        <v>35</v>
      </c>
      <c r="M11" s="4" t="s">
        <v>292</v>
      </c>
      <c r="N11" s="2">
        <v>1</v>
      </c>
      <c r="O11" s="10"/>
      <c r="P11" s="1" t="s">
        <v>7</v>
      </c>
      <c r="Q11" s="25" t="s">
        <v>46</v>
      </c>
      <c r="R11" s="26">
        <v>125</v>
      </c>
      <c r="S11" s="2">
        <v>1</v>
      </c>
      <c r="T11" s="10"/>
      <c r="U11" s="1" t="s">
        <v>7</v>
      </c>
      <c r="V11" s="25" t="s">
        <v>13</v>
      </c>
      <c r="W11" s="4" t="s">
        <v>302</v>
      </c>
      <c r="X11" s="2">
        <v>0</v>
      </c>
      <c r="Y11" s="10"/>
      <c r="Z11" s="92"/>
      <c r="AA11" s="25" t="s">
        <v>29</v>
      </c>
      <c r="AB11" s="26" t="s">
        <v>211</v>
      </c>
      <c r="AC11" s="2">
        <v>1.5</v>
      </c>
      <c r="AD11" s="10"/>
      <c r="AE11" s="1" t="s">
        <v>7</v>
      </c>
      <c r="AF11" s="25" t="s">
        <v>13</v>
      </c>
      <c r="AG11" s="26" t="s">
        <v>316</v>
      </c>
      <c r="AH11" s="2">
        <v>0</v>
      </c>
      <c r="AI11" s="6"/>
      <c r="AJ11" s="1" t="s">
        <v>7</v>
      </c>
      <c r="AK11" s="25" t="s">
        <v>13</v>
      </c>
      <c r="AL11" s="2">
        <v>12</v>
      </c>
      <c r="AM11" s="8"/>
    </row>
    <row r="12" spans="1:39" x14ac:dyDescent="0.25">
      <c r="A12" s="1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8"/>
    </row>
    <row r="13" spans="1:39" ht="39" customHeight="1" x14ac:dyDescent="0.25">
      <c r="A13" s="98" t="s">
        <v>23</v>
      </c>
      <c r="B13" s="99"/>
      <c r="C13" s="99"/>
      <c r="D13" s="100"/>
      <c r="E13" s="6"/>
      <c r="F13" s="109" t="s">
        <v>19</v>
      </c>
      <c r="G13" s="110"/>
      <c r="H13" s="110"/>
      <c r="I13" s="111"/>
      <c r="J13" s="12"/>
      <c r="K13" s="109" t="s">
        <v>20</v>
      </c>
      <c r="L13" s="110"/>
      <c r="M13" s="110"/>
      <c r="N13" s="111"/>
      <c r="O13" s="12"/>
      <c r="P13" s="109" t="s">
        <v>21</v>
      </c>
      <c r="Q13" s="110"/>
      <c r="R13" s="110"/>
      <c r="S13" s="111"/>
      <c r="T13" s="12"/>
      <c r="U13" s="109" t="s">
        <v>22</v>
      </c>
      <c r="V13" s="110"/>
      <c r="W13" s="110"/>
      <c r="X13" s="111"/>
      <c r="Y13" s="12"/>
      <c r="Z13" s="109" t="s">
        <v>27</v>
      </c>
      <c r="AA13" s="110"/>
      <c r="AB13" s="110"/>
      <c r="AC13" s="111"/>
      <c r="AD13" s="12"/>
      <c r="AE13" s="109" t="s">
        <v>286</v>
      </c>
      <c r="AF13" s="110"/>
      <c r="AG13" s="110"/>
      <c r="AH13" s="111"/>
      <c r="AI13" s="12"/>
      <c r="AJ13" s="6"/>
      <c r="AK13" s="6"/>
      <c r="AL13" s="6"/>
      <c r="AM13" s="8"/>
    </row>
    <row r="14" spans="1:39" x14ac:dyDescent="0.25">
      <c r="A14" s="101"/>
      <c r="B14" s="102"/>
      <c r="C14" s="102"/>
      <c r="D14" s="103"/>
      <c r="E14" s="6"/>
      <c r="F14" s="95" t="s">
        <v>14</v>
      </c>
      <c r="G14" s="96"/>
      <c r="H14" s="97"/>
      <c r="I14" s="80" t="s">
        <v>16</v>
      </c>
      <c r="J14" s="6"/>
      <c r="K14" s="95" t="s">
        <v>14</v>
      </c>
      <c r="L14" s="96"/>
      <c r="M14" s="97"/>
      <c r="N14" s="80" t="s">
        <v>16</v>
      </c>
      <c r="O14" s="6"/>
      <c r="P14" s="95" t="s">
        <v>14</v>
      </c>
      <c r="Q14" s="96"/>
      <c r="R14" s="97"/>
      <c r="S14" s="80" t="s">
        <v>16</v>
      </c>
      <c r="T14" s="6"/>
      <c r="U14" s="95" t="s">
        <v>14</v>
      </c>
      <c r="V14" s="96"/>
      <c r="W14" s="97"/>
      <c r="X14" s="80" t="s">
        <v>16</v>
      </c>
      <c r="Y14" s="6"/>
      <c r="Z14" s="95" t="s">
        <v>14</v>
      </c>
      <c r="AA14" s="96"/>
      <c r="AB14" s="97"/>
      <c r="AC14" s="80" t="s">
        <v>16</v>
      </c>
      <c r="AD14" s="6"/>
      <c r="AE14" s="95" t="s">
        <v>14</v>
      </c>
      <c r="AF14" s="96"/>
      <c r="AG14" s="97"/>
      <c r="AH14" s="80" t="s">
        <v>16</v>
      </c>
      <c r="AI14" s="6"/>
      <c r="AJ14" s="6"/>
      <c r="AK14" s="6"/>
      <c r="AL14" s="6"/>
      <c r="AM14" s="8"/>
    </row>
    <row r="15" spans="1:39" x14ac:dyDescent="0.25">
      <c r="A15" s="101"/>
      <c r="B15" s="102"/>
      <c r="C15" s="102"/>
      <c r="D15" s="103"/>
      <c r="E15" s="6"/>
      <c r="F15" s="1" t="s">
        <v>0</v>
      </c>
      <c r="G15" s="88" t="s">
        <v>30</v>
      </c>
      <c r="H15" s="89"/>
      <c r="I15" s="2">
        <v>8</v>
      </c>
      <c r="J15" s="6"/>
      <c r="K15" s="1" t="s">
        <v>0</v>
      </c>
      <c r="L15" s="88" t="s">
        <v>30</v>
      </c>
      <c r="M15" s="89"/>
      <c r="N15" s="5">
        <v>14</v>
      </c>
      <c r="O15" s="6"/>
      <c r="P15" s="1" t="s">
        <v>0</v>
      </c>
      <c r="Q15" s="88" t="s">
        <v>30</v>
      </c>
      <c r="R15" s="89"/>
      <c r="S15" s="5">
        <v>21</v>
      </c>
      <c r="T15" s="28"/>
      <c r="U15" s="1" t="s">
        <v>0</v>
      </c>
      <c r="V15" s="88" t="s">
        <v>30</v>
      </c>
      <c r="W15" s="89"/>
      <c r="X15" s="5">
        <v>28</v>
      </c>
      <c r="Y15" s="28"/>
      <c r="Z15" s="1" t="s">
        <v>0</v>
      </c>
      <c r="AA15" s="88" t="s">
        <v>30</v>
      </c>
      <c r="AB15" s="89"/>
      <c r="AC15" s="5">
        <v>36</v>
      </c>
      <c r="AD15" s="28"/>
      <c r="AE15" s="1" t="s">
        <v>0</v>
      </c>
      <c r="AF15" s="88" t="s">
        <v>30</v>
      </c>
      <c r="AG15" s="89"/>
      <c r="AH15" s="5">
        <v>44</v>
      </c>
      <c r="AI15" s="6"/>
      <c r="AJ15" s="6"/>
      <c r="AK15" s="6"/>
      <c r="AL15" s="6"/>
      <c r="AM15" s="8"/>
    </row>
    <row r="16" spans="1:39" x14ac:dyDescent="0.25">
      <c r="A16" s="101"/>
      <c r="B16" s="102"/>
      <c r="C16" s="102"/>
      <c r="D16" s="103"/>
      <c r="E16" s="6"/>
      <c r="F16" s="1" t="s">
        <v>1</v>
      </c>
      <c r="G16" s="88" t="s">
        <v>198</v>
      </c>
      <c r="H16" s="89"/>
      <c r="I16" s="2">
        <v>7</v>
      </c>
      <c r="J16" s="6"/>
      <c r="K16" s="85" t="s">
        <v>1</v>
      </c>
      <c r="L16" s="88" t="s">
        <v>31</v>
      </c>
      <c r="M16" s="89"/>
      <c r="N16" s="5">
        <v>13</v>
      </c>
      <c r="O16" s="6"/>
      <c r="P16" s="85" t="s">
        <v>1</v>
      </c>
      <c r="Q16" s="88" t="s">
        <v>198</v>
      </c>
      <c r="R16" s="89"/>
      <c r="S16" s="5">
        <v>19</v>
      </c>
      <c r="T16" s="28"/>
      <c r="U16" s="85" t="s">
        <v>1</v>
      </c>
      <c r="V16" s="88" t="s">
        <v>198</v>
      </c>
      <c r="W16" s="89"/>
      <c r="X16" s="5">
        <v>24</v>
      </c>
      <c r="Y16" s="28"/>
      <c r="Z16" s="1" t="s">
        <v>1</v>
      </c>
      <c r="AA16" s="88" t="s">
        <v>31</v>
      </c>
      <c r="AB16" s="89"/>
      <c r="AC16" s="5">
        <v>30</v>
      </c>
      <c r="AD16" s="28"/>
      <c r="AE16" s="1" t="s">
        <v>1</v>
      </c>
      <c r="AF16" s="88" t="s">
        <v>31</v>
      </c>
      <c r="AG16" s="89"/>
      <c r="AH16" s="5">
        <v>37</v>
      </c>
      <c r="AI16" s="6"/>
      <c r="AJ16" s="6"/>
      <c r="AK16" s="6"/>
      <c r="AL16" s="6"/>
      <c r="AM16" s="8"/>
    </row>
    <row r="17" spans="1:39" x14ac:dyDescent="0.25">
      <c r="A17" s="101"/>
      <c r="B17" s="102"/>
      <c r="C17" s="102"/>
      <c r="D17" s="103"/>
      <c r="E17" s="6"/>
      <c r="F17" s="1" t="s">
        <v>2</v>
      </c>
      <c r="G17" s="88" t="s">
        <v>29</v>
      </c>
      <c r="H17" s="89"/>
      <c r="I17" s="2">
        <v>6</v>
      </c>
      <c r="J17" s="6"/>
      <c r="K17" s="92"/>
      <c r="L17" s="88" t="s">
        <v>29</v>
      </c>
      <c r="M17" s="89"/>
      <c r="N17" s="5">
        <v>13</v>
      </c>
      <c r="O17" s="6"/>
      <c r="P17" s="92"/>
      <c r="Q17" s="88" t="s">
        <v>29</v>
      </c>
      <c r="R17" s="89"/>
      <c r="S17" s="5">
        <v>19</v>
      </c>
      <c r="T17" s="28"/>
      <c r="U17" s="92"/>
      <c r="V17" s="88" t="s">
        <v>31</v>
      </c>
      <c r="W17" s="89"/>
      <c r="X17" s="5">
        <v>24</v>
      </c>
      <c r="Y17" s="28"/>
      <c r="Z17" s="1" t="s">
        <v>2</v>
      </c>
      <c r="AA17" s="88" t="s">
        <v>198</v>
      </c>
      <c r="AB17" s="89"/>
      <c r="AC17" s="5">
        <v>29</v>
      </c>
      <c r="AD17" s="28"/>
      <c r="AE17" s="1" t="s">
        <v>2</v>
      </c>
      <c r="AF17" s="88" t="s">
        <v>198</v>
      </c>
      <c r="AG17" s="89"/>
      <c r="AH17" s="5">
        <v>35</v>
      </c>
      <c r="AI17" s="6"/>
      <c r="AJ17" s="6"/>
      <c r="AK17" s="6"/>
      <c r="AL17" s="6"/>
      <c r="AM17" s="8"/>
    </row>
    <row r="18" spans="1:39" x14ac:dyDescent="0.25">
      <c r="A18" s="101"/>
      <c r="B18" s="102"/>
      <c r="C18" s="102"/>
      <c r="D18" s="103"/>
      <c r="E18" s="6"/>
      <c r="F18" s="1" t="s">
        <v>3</v>
      </c>
      <c r="G18" s="88" t="s">
        <v>31</v>
      </c>
      <c r="H18" s="89"/>
      <c r="I18" s="2">
        <v>5</v>
      </c>
      <c r="J18" s="6"/>
      <c r="K18" s="1" t="s">
        <v>3</v>
      </c>
      <c r="L18" s="88" t="s">
        <v>198</v>
      </c>
      <c r="M18" s="89"/>
      <c r="N18" s="5">
        <v>11</v>
      </c>
      <c r="O18" s="6"/>
      <c r="P18" s="1" t="s">
        <v>3</v>
      </c>
      <c r="Q18" s="88" t="s">
        <v>31</v>
      </c>
      <c r="R18" s="89"/>
      <c r="S18" s="5">
        <v>18</v>
      </c>
      <c r="T18" s="28"/>
      <c r="U18" s="1" t="s">
        <v>3</v>
      </c>
      <c r="V18" s="88" t="s">
        <v>29</v>
      </c>
      <c r="W18" s="89"/>
      <c r="X18" s="5">
        <v>22</v>
      </c>
      <c r="Y18" s="28"/>
      <c r="Z18" s="1" t="s">
        <v>3</v>
      </c>
      <c r="AA18" s="88" t="s">
        <v>29</v>
      </c>
      <c r="AB18" s="89"/>
      <c r="AC18" s="5">
        <v>24.5</v>
      </c>
      <c r="AD18" s="28"/>
      <c r="AE18" s="1" t="s">
        <v>3</v>
      </c>
      <c r="AF18" s="88" t="s">
        <v>32</v>
      </c>
      <c r="AG18" s="89"/>
      <c r="AH18" s="5">
        <v>27.5</v>
      </c>
      <c r="AI18" s="6"/>
      <c r="AJ18" s="6"/>
      <c r="AK18" s="6"/>
      <c r="AL18" s="6"/>
      <c r="AM18" s="8"/>
    </row>
    <row r="19" spans="1:39" x14ac:dyDescent="0.25">
      <c r="A19" s="101"/>
      <c r="B19" s="102"/>
      <c r="C19" s="102"/>
      <c r="D19" s="103"/>
      <c r="E19" s="6"/>
      <c r="F19" s="1" t="s">
        <v>4</v>
      </c>
      <c r="G19" s="88" t="s">
        <v>35</v>
      </c>
      <c r="H19" s="89"/>
      <c r="I19" s="2">
        <v>4</v>
      </c>
      <c r="J19" s="6"/>
      <c r="K19" s="1" t="s">
        <v>4</v>
      </c>
      <c r="L19" s="88" t="s">
        <v>35</v>
      </c>
      <c r="M19" s="89"/>
      <c r="N19" s="5">
        <v>7</v>
      </c>
      <c r="O19" s="6"/>
      <c r="P19" s="1" t="s">
        <v>4</v>
      </c>
      <c r="Q19" s="88" t="s">
        <v>46</v>
      </c>
      <c r="R19" s="89"/>
      <c r="S19" s="5">
        <v>9</v>
      </c>
      <c r="T19" s="28"/>
      <c r="U19" s="1" t="s">
        <v>4</v>
      </c>
      <c r="V19" s="88" t="s">
        <v>32</v>
      </c>
      <c r="W19" s="89"/>
      <c r="X19" s="5">
        <v>16</v>
      </c>
      <c r="Y19" s="28"/>
      <c r="Z19" s="1" t="s">
        <v>4</v>
      </c>
      <c r="AA19" s="88" t="s">
        <v>32</v>
      </c>
      <c r="AB19" s="89"/>
      <c r="AC19" s="5">
        <v>23</v>
      </c>
      <c r="AD19" s="28"/>
      <c r="AE19" s="1" t="s">
        <v>4</v>
      </c>
      <c r="AF19" s="88" t="s">
        <v>29</v>
      </c>
      <c r="AG19" s="89"/>
      <c r="AH19" s="5">
        <v>26</v>
      </c>
      <c r="AI19" s="6"/>
      <c r="AJ19" s="6"/>
      <c r="AK19" s="6"/>
      <c r="AL19" s="6"/>
      <c r="AM19" s="8"/>
    </row>
    <row r="20" spans="1:39" x14ac:dyDescent="0.25">
      <c r="A20" s="101"/>
      <c r="B20" s="102"/>
      <c r="C20" s="102"/>
      <c r="D20" s="103"/>
      <c r="E20" s="6"/>
      <c r="F20" s="1" t="s">
        <v>5</v>
      </c>
      <c r="G20" s="88" t="s">
        <v>32</v>
      </c>
      <c r="H20" s="89"/>
      <c r="I20" s="2">
        <v>3</v>
      </c>
      <c r="J20" s="6"/>
      <c r="K20" s="1" t="s">
        <v>5</v>
      </c>
      <c r="L20" s="88" t="s">
        <v>46</v>
      </c>
      <c r="M20" s="89"/>
      <c r="N20" s="5">
        <v>6</v>
      </c>
      <c r="O20" s="6"/>
      <c r="P20" s="85" t="s">
        <v>5</v>
      </c>
      <c r="Q20" s="88" t="s">
        <v>35</v>
      </c>
      <c r="R20" s="89"/>
      <c r="S20" s="5">
        <v>8</v>
      </c>
      <c r="T20" s="28"/>
      <c r="U20" s="1" t="s">
        <v>5</v>
      </c>
      <c r="V20" s="88" t="s">
        <v>35</v>
      </c>
      <c r="W20" s="89"/>
      <c r="X20" s="5">
        <v>11</v>
      </c>
      <c r="Y20" s="28"/>
      <c r="Z20" s="1" t="s">
        <v>5</v>
      </c>
      <c r="AA20" s="88" t="s">
        <v>35</v>
      </c>
      <c r="AB20" s="89"/>
      <c r="AC20" s="5">
        <v>15</v>
      </c>
      <c r="AD20" s="28"/>
      <c r="AE20" s="1" t="s">
        <v>5</v>
      </c>
      <c r="AF20" s="88" t="s">
        <v>46</v>
      </c>
      <c r="AG20" s="89"/>
      <c r="AH20" s="5">
        <v>17</v>
      </c>
      <c r="AI20" s="6"/>
      <c r="AJ20" s="6"/>
      <c r="AK20" s="6"/>
      <c r="AL20" s="6"/>
      <c r="AM20" s="8"/>
    </row>
    <row r="21" spans="1:39" x14ac:dyDescent="0.25">
      <c r="A21" s="101"/>
      <c r="B21" s="102"/>
      <c r="C21" s="102"/>
      <c r="D21" s="103"/>
      <c r="E21" s="6"/>
      <c r="F21" s="1" t="s">
        <v>6</v>
      </c>
      <c r="G21" s="88" t="s">
        <v>13</v>
      </c>
      <c r="H21" s="89"/>
      <c r="I21" s="2">
        <v>2</v>
      </c>
      <c r="J21" s="6"/>
      <c r="K21" s="85" t="s">
        <v>6</v>
      </c>
      <c r="L21" s="88" t="s">
        <v>32</v>
      </c>
      <c r="M21" s="89"/>
      <c r="N21" s="5">
        <v>4</v>
      </c>
      <c r="O21" s="6"/>
      <c r="P21" s="92"/>
      <c r="Q21" s="88" t="s">
        <v>32</v>
      </c>
      <c r="R21" s="89"/>
      <c r="S21" s="5">
        <v>8</v>
      </c>
      <c r="T21" s="28"/>
      <c r="U21" s="1" t="s">
        <v>6</v>
      </c>
      <c r="V21" s="88" t="s">
        <v>46</v>
      </c>
      <c r="W21" s="89"/>
      <c r="X21" s="5">
        <v>10</v>
      </c>
      <c r="Y21" s="28"/>
      <c r="Z21" s="1" t="s">
        <v>6</v>
      </c>
      <c r="AA21" s="88" t="s">
        <v>46</v>
      </c>
      <c r="AB21" s="89"/>
      <c r="AC21" s="5">
        <v>12.5</v>
      </c>
      <c r="AD21" s="28"/>
      <c r="AE21" s="1" t="s">
        <v>6</v>
      </c>
      <c r="AF21" s="88" t="s">
        <v>35</v>
      </c>
      <c r="AG21" s="89"/>
      <c r="AH21" s="5">
        <v>16.5</v>
      </c>
      <c r="AI21" s="6"/>
      <c r="AJ21" s="6"/>
      <c r="AK21" s="6"/>
      <c r="AL21" s="6"/>
      <c r="AM21" s="8"/>
    </row>
    <row r="22" spans="1:39" ht="15.75" thickBot="1" x14ac:dyDescent="0.3">
      <c r="A22" s="104"/>
      <c r="B22" s="105"/>
      <c r="C22" s="105"/>
      <c r="D22" s="106"/>
      <c r="E22" s="11"/>
      <c r="F22" s="16" t="s">
        <v>7</v>
      </c>
      <c r="G22" s="90" t="s">
        <v>46</v>
      </c>
      <c r="H22" s="91"/>
      <c r="I22" s="17">
        <v>1</v>
      </c>
      <c r="J22" s="11"/>
      <c r="K22" s="87"/>
      <c r="L22" s="90" t="s">
        <v>13</v>
      </c>
      <c r="M22" s="91"/>
      <c r="N22" s="7">
        <v>4</v>
      </c>
      <c r="O22" s="11"/>
      <c r="P22" s="16" t="s">
        <v>7</v>
      </c>
      <c r="Q22" s="90" t="s">
        <v>13</v>
      </c>
      <c r="R22" s="91"/>
      <c r="S22" s="7">
        <v>6</v>
      </c>
      <c r="T22" s="30"/>
      <c r="U22" s="16" t="s">
        <v>7</v>
      </c>
      <c r="V22" s="90" t="s">
        <v>13</v>
      </c>
      <c r="W22" s="91"/>
      <c r="X22" s="7">
        <v>9</v>
      </c>
      <c r="Y22" s="30"/>
      <c r="Z22" s="16" t="s">
        <v>7</v>
      </c>
      <c r="AA22" s="90" t="s">
        <v>13</v>
      </c>
      <c r="AB22" s="91"/>
      <c r="AC22" s="7">
        <v>9</v>
      </c>
      <c r="AD22" s="30"/>
      <c r="AE22" s="16" t="s">
        <v>7</v>
      </c>
      <c r="AF22" s="90" t="s">
        <v>13</v>
      </c>
      <c r="AG22" s="91"/>
      <c r="AH22" s="7">
        <v>12</v>
      </c>
      <c r="AI22" s="11"/>
      <c r="AJ22" s="11"/>
      <c r="AK22" s="11"/>
      <c r="AL22" s="11"/>
      <c r="AM22" s="43"/>
    </row>
    <row r="26" spans="1:39" x14ac:dyDescent="0.25">
      <c r="G26" s="19"/>
    </row>
    <row r="27" spans="1:39" x14ac:dyDescent="0.25">
      <c r="G27" s="19"/>
    </row>
    <row r="28" spans="1:39" x14ac:dyDescent="0.25">
      <c r="G28" s="19"/>
    </row>
    <row r="29" spans="1:39" x14ac:dyDescent="0.25">
      <c r="G29" s="19"/>
    </row>
    <row r="30" spans="1:39" x14ac:dyDescent="0.25">
      <c r="G30" s="19"/>
    </row>
    <row r="31" spans="1:39" x14ac:dyDescent="0.25">
      <c r="G31" s="19"/>
    </row>
    <row r="32" spans="1:39" x14ac:dyDescent="0.25">
      <c r="G32" s="19"/>
    </row>
  </sheetData>
  <mergeCells count="87">
    <mergeCell ref="G20:H20"/>
    <mergeCell ref="G15:H15"/>
    <mergeCell ref="K16:K17"/>
    <mergeCell ref="K21:K22"/>
    <mergeCell ref="P20:P21"/>
    <mergeCell ref="P16:P17"/>
    <mergeCell ref="AA22:AB22"/>
    <mergeCell ref="P8:P10"/>
    <mergeCell ref="U9:U10"/>
    <mergeCell ref="Z7:Z8"/>
    <mergeCell ref="Z10:Z11"/>
    <mergeCell ref="U16:U17"/>
    <mergeCell ref="AA16:AB16"/>
    <mergeCell ref="AA17:AB17"/>
    <mergeCell ref="AA18:AB18"/>
    <mergeCell ref="AA19:AB19"/>
    <mergeCell ref="AA20:AB20"/>
    <mergeCell ref="AA21:AB21"/>
    <mergeCell ref="G22:H22"/>
    <mergeCell ref="L22:M22"/>
    <mergeCell ref="Q22:R22"/>
    <mergeCell ref="V22:W22"/>
    <mergeCell ref="AF22:AG22"/>
    <mergeCell ref="Z2:AC2"/>
    <mergeCell ref="Z3:AA3"/>
    <mergeCell ref="Z13:AC13"/>
    <mergeCell ref="Z14:AB14"/>
    <mergeCell ref="AA15:AB15"/>
    <mergeCell ref="G21:H21"/>
    <mergeCell ref="L21:M21"/>
    <mergeCell ref="Q21:R21"/>
    <mergeCell ref="V21:W21"/>
    <mergeCell ref="AF21:AG21"/>
    <mergeCell ref="AF19:AG19"/>
    <mergeCell ref="L20:M20"/>
    <mergeCell ref="Q20:R20"/>
    <mergeCell ref="V20:W20"/>
    <mergeCell ref="AF20:AG20"/>
    <mergeCell ref="G18:H18"/>
    <mergeCell ref="L18:M18"/>
    <mergeCell ref="Q18:R18"/>
    <mergeCell ref="V18:W18"/>
    <mergeCell ref="AF18:AG18"/>
    <mergeCell ref="G19:H19"/>
    <mergeCell ref="L19:M19"/>
    <mergeCell ref="Q19:R19"/>
    <mergeCell ref="V19:W19"/>
    <mergeCell ref="G16:H16"/>
    <mergeCell ref="L16:M16"/>
    <mergeCell ref="Q16:R16"/>
    <mergeCell ref="V16:W16"/>
    <mergeCell ref="AF16:AG16"/>
    <mergeCell ref="G17:H17"/>
    <mergeCell ref="L17:M17"/>
    <mergeCell ref="Q17:R17"/>
    <mergeCell ref="V17:W17"/>
    <mergeCell ref="AF17:AG17"/>
    <mergeCell ref="P14:R14"/>
    <mergeCell ref="U14:W14"/>
    <mergeCell ref="AE14:AG14"/>
    <mergeCell ref="L15:M15"/>
    <mergeCell ref="Q15:R15"/>
    <mergeCell ref="V15:W15"/>
    <mergeCell ref="AF15:AG15"/>
    <mergeCell ref="AJ3:AK3"/>
    <mergeCell ref="A13:D22"/>
    <mergeCell ref="F13:I13"/>
    <mergeCell ref="K13:N13"/>
    <mergeCell ref="P13:S13"/>
    <mergeCell ref="U13:X13"/>
    <mergeCell ref="AE13:AH13"/>
    <mergeCell ref="F14:H14"/>
    <mergeCell ref="K14:M14"/>
    <mergeCell ref="A3:B3"/>
    <mergeCell ref="F3:G3"/>
    <mergeCell ref="K3:L3"/>
    <mergeCell ref="P3:Q3"/>
    <mergeCell ref="U3:V3"/>
    <mergeCell ref="AE3:AF3"/>
    <mergeCell ref="A1:AM1"/>
    <mergeCell ref="A2:D2"/>
    <mergeCell ref="F2:I2"/>
    <mergeCell ref="K2:N2"/>
    <mergeCell ref="P2:S2"/>
    <mergeCell ref="U2:X2"/>
    <mergeCell ref="AE2:AH2"/>
    <mergeCell ref="AJ2:AL2"/>
  </mergeCells>
  <phoneticPr fontId="1" type="noConversion"/>
  <pageMargins left="0.7" right="0.7" top="0.75" bottom="0.75" header="0.3" footer="0.3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Prémium Liga (Összetett)</vt:lpstr>
      <vt:lpstr>Prémium Liga 1. forduló</vt:lpstr>
      <vt:lpstr>Prémium Liga 2. forduló</vt:lpstr>
      <vt:lpstr>Prémium Liga 3. forduló</vt:lpstr>
      <vt:lpstr>Prémium Liga 4. forduló</vt:lpstr>
      <vt:lpstr>Prémium Liga 5. forduló</vt:lpstr>
      <vt:lpstr>Prémium Liga 6. forduló</vt:lpstr>
      <vt:lpstr>Prémium Liga 7. forduló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KOVÁCS</dc:creator>
  <cp:lastModifiedBy>Kovács Ferenc</cp:lastModifiedBy>
  <cp:lastPrinted>2021-07-08T13:21:50Z</cp:lastPrinted>
  <dcterms:created xsi:type="dcterms:W3CDTF">2020-12-07T08:12:56Z</dcterms:created>
  <dcterms:modified xsi:type="dcterms:W3CDTF">2021-09-26T14:34:55Z</dcterms:modified>
</cp:coreProperties>
</file>